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tabRatio="964" activeTab="5"/>
  </bookViews>
  <sheets>
    <sheet name="คณะที่สอบใบประกอบวิชาชีพ" sheetId="1" r:id="rId1"/>
    <sheet name="คณะที่ไม่สอบใบประกอบวิชาชีพ" sheetId="2" r:id="rId2"/>
    <sheet name="บัณฑิตวิทยาลัย" sheetId="3" r:id="rId3"/>
    <sheet name="หน่วยงานเทียบเท่าคณะ" sheetId="4" r:id="rId4"/>
    <sheet name="ส.อธิการบดี  หน่วยงาน สำนัก" sheetId="5" r:id="rId5"/>
    <sheet name="องค์กรในกำกับ" sheetId="6" r:id="rId6"/>
  </sheets>
  <definedNames>
    <definedName name="_xlnm.Print_Titles" localSheetId="0">'คณะที่สอบใบประกอบวิชาชีพ'!$5:$6</definedName>
    <definedName name="_xlnm.Print_Titles" localSheetId="4">'ส.อธิการบดี  หน่วยงาน สำนัก'!$5:$6</definedName>
    <definedName name="_xlnm.Print_Titles" localSheetId="3">'หน่วยงานเทียบเท่าคณะ'!$5:$6</definedName>
    <definedName name="_xlnm.Print_Titles" localSheetId="5">'องค์กรในกำกับ'!$6:$7</definedName>
  </definedNames>
  <calcPr fullCalcOnLoad="1"/>
</workbook>
</file>

<file path=xl/sharedStrings.xml><?xml version="1.0" encoding="utf-8"?>
<sst xmlns="http://schemas.openxmlformats.org/spreadsheetml/2006/main" count="651" uniqueCount="124">
  <si>
    <t>ตัวชี้วัด</t>
  </si>
  <si>
    <t>เกณฑ์การให้คะแนน</t>
  </si>
  <si>
    <t>หมายเหตุ</t>
  </si>
  <si>
    <t>-</t>
  </si>
  <si>
    <t>ระดับความสำเร็จของร้อยละเฉลี่ยถ่วงน้ำหนักในการบรรลุเป้าหมายตามแผนปฏิบัติราชการของมหาวิทยาลัยขอนแก่น</t>
  </si>
  <si>
    <t xml:space="preserve">ร้อยละความพึงพอใจของนักศึกษา </t>
  </si>
  <si>
    <t>ร้อยละความพึงพอใจต่อบทบาทและหน้าที่ของคณะกรรมการประจำคณะ</t>
  </si>
  <si>
    <t xml:space="preserve">ระดับความสำเร็จของการพัฒนาสถาบันสู่สากล  </t>
  </si>
  <si>
    <t>ร้อยละของอัตราการเบิกจ่ายเงินงบประมาณแผ่นดิน</t>
  </si>
  <si>
    <t xml:space="preserve">ร้อยละความพึงพอใจและความผาสุกของคณาจารย์ </t>
  </si>
  <si>
    <t>ร้อยละความพึงพอใจและความผาสุกของบุคลากรสายสนับสนุน</t>
  </si>
  <si>
    <t xml:space="preserve">           ข้อมูลพื้นฐาน              (Baseline data)</t>
  </si>
  <si>
    <t>ระดับความสำเร็จของการใช้ทรัพยากรร่วมกัน</t>
  </si>
  <si>
    <t xml:space="preserve">มิติที่ 1 มิติด้านประสิทธิผล </t>
  </si>
  <si>
    <t xml:space="preserve">ผลสำเร็จตามแผนปฏิบัติราชการ </t>
  </si>
  <si>
    <t xml:space="preserve">มิติที่  2  มิติด้านคุณภาพการให้บริการ </t>
  </si>
  <si>
    <t xml:space="preserve">คุณภาพการให้บริการ </t>
  </si>
  <si>
    <t xml:space="preserve">มิติที่ 3 มิติด้านประสิทธิภาพ </t>
  </si>
  <si>
    <t xml:space="preserve">ประสิทธิภาพการใช้พลังงาน </t>
  </si>
  <si>
    <t xml:space="preserve">การบริหารงบประมาณ </t>
  </si>
  <si>
    <t>มิติที่ 4 มิติด้านการพัฒนาองค์กร</t>
  </si>
  <si>
    <t xml:space="preserve">การบริหารการศึกษา </t>
  </si>
  <si>
    <t>น้ำ หนัก</t>
  </si>
  <si>
    <t>หมวด 5 การมุ่งเน้นทรัพยากรบุคคล</t>
  </si>
  <si>
    <t>ระดับความสำเร็จของการจัดทำ PART</t>
  </si>
  <si>
    <t>ร้อยละความพึงพอใจและความผาสุกของบุคลากร</t>
  </si>
  <si>
    <t xml:space="preserve">ระดับความสำเร็จของการกำกับดูแลองค์การที่ดีของคณะกรรมการประจำองค์กร  </t>
  </si>
  <si>
    <t xml:space="preserve">ระดับความพึงพอใจของผู้รับบริการและบุคลากร  </t>
  </si>
  <si>
    <t xml:space="preserve">ระดับความสำเร็จของการบรรลุเป้าหมายตามแผนปฏิบัติราชการประจำปีงบประมาณ พ.ศ. 2554  ที่สะท้อนเอกลักษณ์และจุดเน้นรวมทั้งวัตถุประสงค์เฉพาะคณะ  </t>
  </si>
  <si>
    <t xml:space="preserve">ร้อยละของผลงานวิชาการที่ได้รับการจดลิขสิทธิ์หรือเครื่องหมายการค้าต่ออาจารย์และนักวิจัยประจำ </t>
  </si>
  <si>
    <t xml:space="preserve">ระดับความสำเร็จของการอนุรักษ์พลังงาน </t>
  </si>
  <si>
    <t>หมวด 1 การนำองค์กร</t>
  </si>
  <si>
    <t xml:space="preserve">หมวด 2 การวางแผนเชิงยุทธศาสตร์ </t>
  </si>
  <si>
    <t>ระดับความสำเร็จของการกำกับดูแลองค์การที่ดีของคณะกรรมการประจำคณะ</t>
  </si>
  <si>
    <t>ระดับความพึงพอใจของผู้รับบริการและบุคลากร</t>
  </si>
  <si>
    <t>ร้อยละความพึงพอใจของผู้รับบริการ</t>
  </si>
  <si>
    <t>ระดับความสำเร็จของการกำกับดูแลองค์การที่ดีของคณะกรรมการบริหารสูงสุด</t>
  </si>
  <si>
    <t>กรอบการประเมินผลการปฏิบัติราชการตามคำรับรองการปฏิบัติราชการ ประจำปีงบประมาณ พ.ศ.2554</t>
  </si>
  <si>
    <t>ข้อมูลพื้นฐาน</t>
  </si>
  <si>
    <t>เป้าหมายปี 2554</t>
  </si>
  <si>
    <t>หน่วยวัด</t>
  </si>
  <si>
    <t>7.2 ร้อยละของจำนวนคณะกรรมการบริหารสูงสุดที่เข้าร่วมประชุม</t>
  </si>
  <si>
    <t>7.3 มีการเผยแพร่รายงานการประชุมและมติการประชุมของคณะกรรมการบริหารสูงสุดให้บุคลากรและผู้มีส่วนได้ส่วนเสียได้รับทราบเป็นประจำและต่อเนื่องผ่านช่องทางต่างๆ</t>
  </si>
  <si>
    <t xml:space="preserve">7.4 ระดับความสำเร็จของการเปิดเผยข้อมูลข่าวสาร  </t>
  </si>
  <si>
    <t>ระดับความสำเร็จของการรายงานข้อมูลทางการเงิน</t>
  </si>
  <si>
    <t>ระดับความสำเร็จของการจัดทำแผนปฏิบัติราชการประจำปีงบประมาณ พ.ศ.2554</t>
  </si>
  <si>
    <t xml:space="preserve">ร้อยละของการบรรลุเป้าหมายตามแผนปฏิบัติราชการประจำปีงบประมาณ พ.ศ.2554  </t>
  </si>
  <si>
    <t xml:space="preserve">ระดับความสำเร็จของการดำเนินงานที่สะท้อนอัตลักษณ์ขององค์กร  </t>
  </si>
  <si>
    <t>ระดับคุณภาพ</t>
  </si>
  <si>
    <t>ร้อยละ</t>
  </si>
  <si>
    <t>คุณภาพขององค์กร</t>
  </si>
  <si>
    <t xml:space="preserve">หมายถึงคณะกรรมการบริหารสูงสุดขององค์กร  หรือคณะกรรมการอำนวยการ เป็นต้น  </t>
  </si>
  <si>
    <t>7.1 ร้อยละของการจัดประชุมคณะกรรมการบริหารสูงสุดตามแผน</t>
  </si>
  <si>
    <t>ระบุแผนการจัดประชุม/จำนวนครั้งในการจัดประชุมในปีงบประมาณ พ.ศ.2554</t>
  </si>
  <si>
    <t>ช่องทาง</t>
  </si>
  <si>
    <t xml:space="preserve">ระดับความสำเร็จของการจัดทำรายงานประจำปีงบประมาณ พ.ศ.2553 </t>
  </si>
  <si>
    <t xml:space="preserve">การจัดทำรายงานประจำปีงบประมาณ พ.ศ.2553 แล้วเสร็จภายในเวลาที่กำหนดและจัดส่งให้สำนักงานประเมินฯ </t>
  </si>
  <si>
    <t>ร้อยละของอัตราการเบิกจ่ายงบประมาณตามแผน</t>
  </si>
  <si>
    <t xml:space="preserve">ร้อยละของบรรลุเป้าหมายตามแผนการหารายได้ของหน่วยงาน </t>
  </si>
  <si>
    <t>ร้อยละของอัตราการเบิกจ่ายเงินงบประมาณเงินรายได้</t>
  </si>
  <si>
    <t>ระดับความสำเร็จของการถ่ายทอดตัวชี้วัด ค่าเป้าหมายระดับองค์กรและผลการดำเนินงานตามแผนยุทธศาสตร์ของคณะลงสู่หน่วยงานและบุคลากร</t>
  </si>
  <si>
    <t xml:space="preserve">ระดับความสำเร็จของการรายงานข้อมูลเพื่อการบริหารจัดการองค์กร </t>
  </si>
  <si>
    <t xml:space="preserve">ระดับความสำเร็จของการมีบทบาทในการเสริมสร้างความเข้มแข็งให้กับชุมชนและสังคม </t>
  </si>
  <si>
    <t>5 ข้อ</t>
  </si>
  <si>
    <t xml:space="preserve">  2 ข้อ</t>
  </si>
  <si>
    <t>3 ข้อ</t>
  </si>
  <si>
    <t>4 ข้อ</t>
  </si>
  <si>
    <t>6-8 ข้อ</t>
  </si>
  <si>
    <t>2 ช่องทาง</t>
  </si>
  <si>
    <t>3 ช่องทาง</t>
  </si>
  <si>
    <t>1 ช่องทาง</t>
  </si>
  <si>
    <t>ระดับ</t>
  </si>
  <si>
    <t>ระดับความสำเร็จของการกำกับติดตามการใช้จ่ายงบประมาณให้เป็นไปตามแผนและเกิดการประหยัด</t>
  </si>
  <si>
    <t>จำนวน</t>
  </si>
  <si>
    <t>1 แผน</t>
  </si>
  <si>
    <t>2 แผน</t>
  </si>
  <si>
    <t>3 แผน</t>
  </si>
  <si>
    <t xml:space="preserve">ระดับความสำเร็จของการประกันคุณภาพภายใน </t>
  </si>
  <si>
    <t xml:space="preserve">ระดับความสำเร็จของการดำเนินงานตามขั้นตอนการพัฒนาคุณภาพการบริหารจัดการภาครัฐ   </t>
  </si>
  <si>
    <t xml:space="preserve">ระดับคุณภาพของการบรรลุเป้าหมายตามตัวชี้วัดการตรวจประเมินคุณภาพภายใน ปีการศึกษา 2553 </t>
  </si>
  <si>
    <t xml:space="preserve">ระดับความสำเร็จของการจัดทำนโยบายการกำกับดูแลองค์การที่ดี  </t>
  </si>
  <si>
    <t>ระดับความสำเร็จของการบริหารเสี่ยง</t>
  </si>
  <si>
    <t>ร้อยละของการจัดประชุมคณะกรรมการตามแผน</t>
  </si>
  <si>
    <t>ร้อยละของคณะกรรมการที่เข้าร่วมประชุม</t>
  </si>
  <si>
    <t>มีการเผยแพร่รายงานการประชุมและมติการประชุมของคณะกรรมการประจำคณะให้บุคลากรและผู้มีส่วนได้ส่วนเสียได้รับทราบเป็นประจำและต่อเนื่องผ่านช่องทางต่างๆ</t>
  </si>
  <si>
    <t>ระดับความสำเร็จของการจัดทำรายงานประจำปี 2553</t>
  </si>
  <si>
    <t xml:space="preserve">ระดับความสำเร็จของจัดทำรายงานการประเมินตนเอง (SAR) ปีการศึกษา 2553 </t>
  </si>
  <si>
    <t xml:space="preserve">ระดับความสำเร็จของการตรวจประเมินคุณภาพภายในปีการศึกษา 2553 เป็นตามแผน  </t>
  </si>
  <si>
    <t>ผลการดำเนินงานตามเกณฑ์  PMQA PL (progressive level)</t>
  </si>
  <si>
    <t xml:space="preserve">ร้อยละของการดำเนินงานตามแผนพัฒนาองค์การ ประจำปีงบประมาณ พ.ศ.2554 </t>
  </si>
  <si>
    <t xml:space="preserve">ระดับความสำเร็จของการนำเอาผลการตรวจประเมินคุณภาพภายในปีการศึกษา 2552 (OFI) มาปรับปรุงผลการดำเนินงานให้เกิดผลดีอย่างต่อเนื่อง </t>
  </si>
  <si>
    <t xml:space="preserve">ระดับความสำเร็จของการรายงานข้อมูลผ่านระบบ CHEQA  ON LINE  ภายในระยะเวลาที่กำหนด </t>
  </si>
  <si>
    <t>ระดับความสำเร็จของการถ่ายทอดตัวชี้วัด ค่าเป้าหมายระดับองค์กรและผลการดำเนินงานตามแผนยุทธศาสตร์ขององค์กรลงสู่หน่วยงานและบุคลากร</t>
  </si>
  <si>
    <t>ร้อยละความพึงพอใจต่อบทบาทและหน้าที่ของคณะกรรมการประจำหน่วยงานหรือคณะกรรมการบริหารสูงสุด</t>
  </si>
  <si>
    <t>มีการเผยแพร่รายงานการประชุมและมติการประชุมของคณะกรรมการประจำหน่วยงานหรือคณะกรรมการบริหารสูงสุดให้บุคลากรและผู้มีส่วนได้ส่วนเสียได้รับทราบเป็นประจำและต่อเนื่องผ่านช่องทางต่างๆ</t>
  </si>
  <si>
    <t>ระดับคณะ</t>
  </si>
  <si>
    <t xml:space="preserve">ข้อมูลพื้นฐาน </t>
  </si>
  <si>
    <t>หน่วยงานเทียบเท่าคณะ</t>
  </si>
  <si>
    <t>ระดับหน่วยงาน</t>
  </si>
  <si>
    <t>เป้าหมาย ปี 2554</t>
  </si>
  <si>
    <t>..........................................(องค์กรในกำกับ).............................................................</t>
  </si>
  <si>
    <r>
      <t xml:space="preserve">ระดับความสำเร็จของการรายงานผลการปฏิบัติราชการประจำปีงบประมาณ พ.ศ.2554  รอบ 6-9-12 เดือน  </t>
    </r>
    <r>
      <rPr>
        <sz val="14"/>
        <color indexed="10"/>
        <rFont val="TH Niramit AS"/>
        <family val="0"/>
      </rPr>
      <t>(หมายเหตุ : พิจารณาความครบถ้วนของการรายงานผลการปฏิบัติราชการ 3 ครั้ง คือรอบ 6-9-12 เดือน)</t>
    </r>
  </si>
  <si>
    <r>
      <t xml:space="preserve">ความครบถ้วนของการจัดทำแผนพัฒนาองค์การประจำปีงบประมาณ พ.ศ.2554 (Action  plan OFI PMQA PL) หมวด 1,หมวด 2,หมวด 5 </t>
    </r>
    <r>
      <rPr>
        <sz val="15"/>
        <color indexed="10"/>
        <rFont val="TH Niramit AS"/>
        <family val="0"/>
      </rPr>
      <t>(จัดส่งให้สำนักงานประเมินฯ ภายใน 15 มีนาคม 53)</t>
    </r>
  </si>
  <si>
    <r>
      <t>ร้อยละของบัณฑิตระดับปริญญาตรีที่ผ่านการสอบใบประกอบวิชาชีพต่อจำนวนผู้เข้าสอบทั้งหมด</t>
    </r>
    <r>
      <rPr>
        <sz val="14"/>
        <color indexed="10"/>
        <rFont val="TH Niramit AS"/>
        <family val="0"/>
      </rPr>
      <t xml:space="preserve"> </t>
    </r>
  </si>
  <si>
    <r>
      <t>ร้อยละของงานวิจัยและงานสร้างสรรค์ที่ตีพิมพ์ เผยแพร่ ในระดับชาติหรือระดับนานาชาติต่ออาจารย์ประจำและ</t>
    </r>
    <r>
      <rPr>
        <i/>
        <sz val="14"/>
        <rFont val="TH Niramit AS"/>
        <family val="0"/>
      </rPr>
      <t>นักวิจัยประจำ</t>
    </r>
    <r>
      <rPr>
        <sz val="14"/>
        <rFont val="TH Niramit AS"/>
        <family val="0"/>
      </rPr>
      <t xml:space="preserve"> </t>
    </r>
  </si>
  <si>
    <r>
      <t>ร้อยละของงานวิจัย</t>
    </r>
    <r>
      <rPr>
        <u val="single"/>
        <sz val="14"/>
        <rFont val="TH Niramit AS"/>
        <family val="0"/>
      </rPr>
      <t>หรือ</t>
    </r>
    <r>
      <rPr>
        <sz val="14"/>
        <rFont val="TH Niramit AS"/>
        <family val="0"/>
      </rPr>
      <t>งานสร้างสรรค์ที่นำมาใช้อันก่อให้เกิดประโยชน์อย่างเด่นชัดในระดับชาติหรือระดับนานาชาติต่ออาจารย์ประจำและ/หรือนักวิจัยประจำ</t>
    </r>
  </si>
  <si>
    <r>
      <t xml:space="preserve">ระดับความสำเร็จของการจัดเก็บแบบสำรวจภาวะการได้งานทำของบัณฑิต ประจำปีการศึกษา 2553 แล้วเสร็จภายในระยะเวลาที่กำหนด </t>
    </r>
    <r>
      <rPr>
        <sz val="14"/>
        <color indexed="10"/>
        <rFont val="TH Niramit AS"/>
        <family val="0"/>
      </rPr>
      <t>(หมายเหตุ : กำหนดส่งจะแจ้งให้ทราบภายหลัง)</t>
    </r>
  </si>
  <si>
    <r>
      <t xml:space="preserve">   1    </t>
    </r>
    <r>
      <rPr>
        <sz val="10"/>
        <rFont val="TH Niramit AS"/>
        <family val="0"/>
      </rPr>
      <t>(ไม่เป็นไปตามกำหนด)</t>
    </r>
  </si>
  <si>
    <r>
      <t xml:space="preserve">   5    </t>
    </r>
    <r>
      <rPr>
        <sz val="11"/>
        <rFont val="TH Niramit AS"/>
        <family val="0"/>
      </rPr>
      <t>(ส่งตามกำหนด)</t>
    </r>
  </si>
  <si>
    <r>
      <t xml:space="preserve">ร้อยละบัณฑิตที่ตอบแบบสำรวจภาวะการได้งานของบัณฑิตประจำปีการศึกษา  2553  </t>
    </r>
    <r>
      <rPr>
        <sz val="14"/>
        <color indexed="10"/>
        <rFont val="TH Niramit AS"/>
        <family val="0"/>
      </rPr>
      <t>(หมายเหตุ : พิจารณาจำนวนแบบสอบถามที่ได้รับกลับคืนมาจากบัณฑิตที่เข้ารับพระราชทานปริญญาบัตรในเดือนธันวาคม 2553)</t>
    </r>
  </si>
  <si>
    <r>
      <rPr>
        <sz val="14"/>
        <color indexed="9"/>
        <rFont val="TH Niramit AS"/>
        <family val="0"/>
      </rPr>
      <t>.</t>
    </r>
    <r>
      <rPr>
        <sz val="14"/>
        <rFont val="TH Niramit AS"/>
        <family val="0"/>
      </rPr>
      <t>พ.ค.54</t>
    </r>
  </si>
  <si>
    <r>
      <rPr>
        <sz val="14"/>
        <color indexed="9"/>
        <rFont val="TH Niramit AS"/>
        <family val="0"/>
      </rPr>
      <t>.</t>
    </r>
    <r>
      <rPr>
        <sz val="14"/>
        <rFont val="TH Niramit AS"/>
        <family val="0"/>
      </rPr>
      <t>เม.ย.54</t>
    </r>
  </si>
  <si>
    <r>
      <rPr>
        <sz val="14"/>
        <color indexed="9"/>
        <rFont val="TH Niramit AS"/>
        <family val="0"/>
      </rPr>
      <t xml:space="preserve">. </t>
    </r>
    <r>
      <rPr>
        <sz val="14"/>
        <rFont val="TH Niramit AS"/>
        <family val="0"/>
      </rPr>
      <t>มี.ค.54</t>
    </r>
  </si>
  <si>
    <r>
      <rPr>
        <sz val="14"/>
        <color indexed="9"/>
        <rFont val="TH Niramit AS"/>
        <family val="0"/>
      </rPr>
      <t>.</t>
    </r>
    <r>
      <rPr>
        <sz val="14"/>
        <rFont val="TH Niramit AS"/>
        <family val="0"/>
      </rPr>
      <t>ก.พ.54</t>
    </r>
  </si>
  <si>
    <r>
      <rPr>
        <sz val="16"/>
        <color indexed="9"/>
        <rFont val="TH Niramit AS"/>
        <family val="0"/>
      </rPr>
      <t>.</t>
    </r>
    <r>
      <rPr>
        <sz val="16"/>
        <rFont val="TH Niramit AS"/>
        <family val="0"/>
      </rPr>
      <t>ม.ค.54</t>
    </r>
  </si>
  <si>
    <t>เดือน พ.ค. 2554</t>
  </si>
  <si>
    <t>เดือน เม.ย.2554</t>
  </si>
  <si>
    <t>เดือน มี.ค.2554</t>
  </si>
  <si>
    <t>เดือน ก.พ.2554</t>
  </si>
  <si>
    <t>เดือน ม.ค.2554</t>
  </si>
  <si>
    <t>บัณฑิตวิทยาลัย</t>
  </si>
  <si>
    <r>
      <t xml:space="preserve">ความครบถ้วนของการจัดทำแผนพัฒนาองค์การประจำปีงบประมาณ พ.ศ.2554 (Action  plan OFI PMQA PL) หมวด 1,หมวด 2,หมวด 5 </t>
    </r>
    <r>
      <rPr>
        <sz val="14"/>
        <color indexed="10"/>
        <rFont val="TH Niramit AS"/>
        <family val="0"/>
      </rPr>
      <t>(จัดส่งให้สำนักงานประเมินฯ ภายใน 15 มีนาคม 53)</t>
    </r>
  </si>
  <si>
    <t>6-8ข้อ</t>
  </si>
  <si>
    <t>บรรลุเป้าหมายตามตัวชี้วัดของแผนพัฒนาองค์การ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</si>
</sst>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-* #,##0_-;\-* #,##0_-;_-* &quot;-&quot;??_-;_-@_-"/>
    <numFmt numFmtId="190" formatCode="0.00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4"/>
      <name val="Browallia New"/>
      <family val="2"/>
    </font>
    <font>
      <b/>
      <i/>
      <sz val="14"/>
      <name val="Browallia New"/>
      <family val="2"/>
    </font>
    <font>
      <b/>
      <sz val="14"/>
      <name val="TH Niramit AS"/>
      <family val="0"/>
    </font>
    <font>
      <b/>
      <i/>
      <sz val="14"/>
      <name val="TH Niramit AS"/>
      <family val="0"/>
    </font>
    <font>
      <sz val="10"/>
      <name val="TH Niramit AS"/>
      <family val="0"/>
    </font>
    <font>
      <b/>
      <i/>
      <sz val="20"/>
      <name val="TH Niramit AS"/>
      <family val="0"/>
    </font>
    <font>
      <sz val="14"/>
      <name val="TH Niramit AS"/>
      <family val="0"/>
    </font>
    <font>
      <i/>
      <sz val="14"/>
      <name val="TH Niramit AS"/>
      <family val="0"/>
    </font>
    <font>
      <u val="single"/>
      <sz val="14"/>
      <name val="TH Niramit AS"/>
      <family val="0"/>
    </font>
    <font>
      <b/>
      <i/>
      <u val="single"/>
      <sz val="14"/>
      <name val="TH Niramit AS"/>
      <family val="0"/>
    </font>
    <font>
      <b/>
      <sz val="10"/>
      <name val="TH Niramit AS"/>
      <family val="0"/>
    </font>
    <font>
      <sz val="16"/>
      <name val="TH Niramit AS"/>
      <family val="0"/>
    </font>
    <font>
      <sz val="14"/>
      <color indexed="10"/>
      <name val="TH Niramit AS"/>
      <family val="0"/>
    </font>
    <font>
      <sz val="14"/>
      <color indexed="12"/>
      <name val="TH Niramit AS"/>
      <family val="0"/>
    </font>
    <font>
      <b/>
      <i/>
      <sz val="14"/>
      <color indexed="12"/>
      <name val="TH Niramit AS"/>
      <family val="0"/>
    </font>
    <font>
      <b/>
      <i/>
      <sz val="14"/>
      <color indexed="10"/>
      <name val="TH Niramit AS"/>
      <family val="0"/>
    </font>
    <font>
      <sz val="15"/>
      <name val="TH Niramit AS"/>
      <family val="0"/>
    </font>
    <font>
      <sz val="15"/>
      <color indexed="10"/>
      <name val="TH Niramit AS"/>
      <family val="0"/>
    </font>
    <font>
      <sz val="11"/>
      <name val="TH Niramit AS"/>
      <family val="0"/>
    </font>
    <font>
      <sz val="14"/>
      <color indexed="9"/>
      <name val="TH Niramit AS"/>
      <family val="0"/>
    </font>
    <font>
      <sz val="16"/>
      <color indexed="9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2"/>
      <name val="TH Niramit AS"/>
      <family val="0"/>
    </font>
    <font>
      <b/>
      <i/>
      <sz val="15"/>
      <color indexed="12"/>
      <name val="TH Niramit AS"/>
      <family val="0"/>
    </font>
    <font>
      <b/>
      <sz val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FF"/>
      <name val="TH Niramit AS"/>
      <family val="0"/>
    </font>
    <font>
      <b/>
      <i/>
      <sz val="15"/>
      <color rgb="FF0000FF"/>
      <name val="TH Niramit AS"/>
      <family val="0"/>
    </font>
    <font>
      <sz val="14"/>
      <color rgb="FF0000FF"/>
      <name val="TH Niramit AS"/>
      <family val="0"/>
    </font>
    <font>
      <b/>
      <i/>
      <sz val="14"/>
      <color rgb="FF0000FF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1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6" fillId="19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" fontId="9" fillId="34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vertical="top"/>
    </xf>
    <xf numFmtId="1" fontId="7" fillId="34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/>
    </xf>
    <xf numFmtId="1" fontId="13" fillId="34" borderId="13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horizontal="center" vertical="top" wrapText="1"/>
    </xf>
    <xf numFmtId="188" fontId="7" fillId="0" borderId="13" xfId="0" applyNumberFormat="1" applyFont="1" applyFill="1" applyBorder="1" applyAlignment="1">
      <alignment horizontal="center" vertical="top" wrapText="1"/>
    </xf>
    <xf numFmtId="9" fontId="10" fillId="0" borderId="13" xfId="0" applyNumberFormat="1" applyFont="1" applyFill="1" applyBorder="1" applyAlignment="1">
      <alignment horizontal="center" vertical="top" wrapText="1"/>
    </xf>
    <xf numFmtId="9" fontId="10" fillId="0" borderId="13" xfId="0" applyNumberFormat="1" applyFont="1" applyFill="1" applyBorder="1" applyAlignment="1">
      <alignment horizontal="center" vertical="top"/>
    </xf>
    <xf numFmtId="1" fontId="9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top" wrapText="1"/>
    </xf>
    <xf numFmtId="1" fontId="7" fillId="34" borderId="13" xfId="0" applyNumberFormat="1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top" wrapText="1"/>
    </xf>
    <xf numFmtId="1" fontId="19" fillId="0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" fontId="9" fillId="19" borderId="13" xfId="0" applyNumberFormat="1" applyFont="1" applyFill="1" applyBorder="1" applyAlignment="1">
      <alignment horizontal="center" vertical="top"/>
    </xf>
    <xf numFmtId="0" fontId="10" fillId="19" borderId="13" xfId="0" applyFont="1" applyFill="1" applyBorder="1" applyAlignment="1">
      <alignment horizontal="center" vertical="top"/>
    </xf>
    <xf numFmtId="0" fontId="10" fillId="19" borderId="16" xfId="0" applyFont="1" applyFill="1" applyBorder="1" applyAlignment="1">
      <alignment horizontal="center" vertical="top"/>
    </xf>
    <xf numFmtId="0" fontId="10" fillId="19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7" fontId="15" fillId="0" borderId="0" xfId="0" applyNumberFormat="1" applyFont="1" applyAlignment="1">
      <alignment vertical="top" wrapText="1"/>
    </xf>
    <xf numFmtId="0" fontId="17" fillId="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8" fillId="0" borderId="18" xfId="0" applyFont="1" applyBorder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 wrapText="1"/>
    </xf>
    <xf numFmtId="1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1" fontId="6" fillId="33" borderId="13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top"/>
    </xf>
    <xf numFmtId="1" fontId="10" fillId="33" borderId="13" xfId="0" applyNumberFormat="1" applyFont="1" applyFill="1" applyBorder="1" applyAlignment="1">
      <alignment horizontal="center" vertical="top" wrapText="1"/>
    </xf>
    <xf numFmtId="9" fontId="10" fillId="33" borderId="13" xfId="0" applyNumberFormat="1" applyFont="1" applyFill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top" wrapText="1"/>
    </xf>
    <xf numFmtId="1" fontId="12" fillId="33" borderId="13" xfId="0" applyNumberFormat="1" applyFont="1" applyFill="1" applyBorder="1" applyAlignment="1">
      <alignment horizontal="center" vertical="top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top"/>
    </xf>
    <xf numFmtId="0" fontId="10" fillId="19" borderId="16" xfId="0" applyFont="1" applyFill="1" applyBorder="1" applyAlignment="1">
      <alignment horizontal="center" vertical="top"/>
    </xf>
    <xf numFmtId="0" fontId="6" fillId="19" borderId="13" xfId="0" applyFont="1" applyFill="1" applyBorder="1" applyAlignment="1">
      <alignment horizontal="center" vertical="top" wrapText="1"/>
    </xf>
    <xf numFmtId="0" fontId="6" fillId="19" borderId="13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 wrapText="1"/>
    </xf>
    <xf numFmtId="1" fontId="13" fillId="34" borderId="13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1" fontId="9" fillId="19" borderId="13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horizontal="center" vertical="top" wrapText="1"/>
    </xf>
    <xf numFmtId="0" fontId="10" fillId="19" borderId="16" xfId="0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" fontId="7" fillId="34" borderId="13" xfId="0" applyNumberFormat="1" applyFont="1" applyFill="1" applyBorder="1" applyAlignment="1">
      <alignment horizontal="center" vertical="center"/>
    </xf>
    <xf numFmtId="1" fontId="7" fillId="34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" fontId="7" fillId="19" borderId="13" xfId="0" applyNumberFormat="1" applyFont="1" applyFill="1" applyBorder="1" applyAlignment="1">
      <alignment horizontal="center" vertical="top"/>
    </xf>
    <xf numFmtId="0" fontId="22" fillId="33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10" fillId="19" borderId="16" xfId="0" applyFont="1" applyFill="1" applyBorder="1" applyAlignment="1">
      <alignment horizontal="center" vertical="top" wrapText="1"/>
    </xf>
    <xf numFmtId="0" fontId="8" fillId="19" borderId="20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19" borderId="16" xfId="0" applyFont="1" applyFill="1" applyBorder="1" applyAlignment="1">
      <alignment horizontal="center" vertical="top" wrapText="1"/>
    </xf>
    <xf numFmtId="0" fontId="6" fillId="19" borderId="20" xfId="0" applyFont="1" applyFill="1" applyBorder="1" applyAlignment="1">
      <alignment horizontal="center" vertical="top" wrapText="1"/>
    </xf>
    <xf numFmtId="0" fontId="6" fillId="19" borderId="14" xfId="0" applyFont="1" applyFill="1" applyBorder="1" applyAlignment="1">
      <alignment horizontal="center" vertical="top" wrapText="1"/>
    </xf>
    <xf numFmtId="0" fontId="8" fillId="19" borderId="14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horizontal="center" vertical="top" wrapText="1"/>
    </xf>
    <xf numFmtId="1" fontId="7" fillId="19" borderId="15" xfId="0" applyNumberFormat="1" applyFont="1" applyFill="1" applyBorder="1" applyAlignment="1">
      <alignment horizontal="center" vertical="center" wrapText="1"/>
    </xf>
    <xf numFmtId="1" fontId="7" fillId="19" borderId="2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6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top" wrapText="1"/>
    </xf>
    <xf numFmtId="0" fontId="6" fillId="19" borderId="21" xfId="0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0" fillId="19" borderId="13" xfId="0" applyFont="1" applyFill="1" applyBorder="1" applyAlignment="1">
      <alignment horizontal="center" vertical="top"/>
    </xf>
    <xf numFmtId="0" fontId="8" fillId="19" borderId="13" xfId="0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0" fontId="6" fillId="34" borderId="13" xfId="0" applyFont="1" applyFill="1" applyBorder="1" applyAlignment="1">
      <alignment horizontal="left" vertical="top"/>
    </xf>
    <xf numFmtId="0" fontId="6" fillId="19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19" borderId="13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1" fontId="7" fillId="19" borderId="13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1" fontId="7" fillId="0" borderId="15" xfId="0" applyNumberFormat="1" applyFont="1" applyFill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0" fontId="6" fillId="19" borderId="15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top"/>
    </xf>
    <xf numFmtId="0" fontId="8" fillId="19" borderId="20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19" borderId="14" xfId="0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19" borderId="14" xfId="0" applyFont="1" applyFill="1" applyBorder="1" applyAlignment="1">
      <alignment vertical="top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/>
    </xf>
    <xf numFmtId="0" fontId="8" fillId="0" borderId="20" xfId="0" applyFont="1" applyBorder="1" applyAlignment="1">
      <alignment vertical="top"/>
    </xf>
    <xf numFmtId="0" fontId="6" fillId="33" borderId="1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vertical="top"/>
    </xf>
    <xf numFmtId="0" fontId="6" fillId="33" borderId="16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" name="Oval 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" name="Oval 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" name="Oval 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4" name="Oval 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5" name="Oval 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6" name="Oval 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7" name="Oval 1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8" name="Oval 1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9" name="Oval 2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0" name="Oval 2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1" name="Oval 2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2" name="Oval 2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3" name="Oval 3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4" name="Oval 3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5" name="Oval 32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6" name="Oval 33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7" name="Oval 3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8" name="Oval 3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19" name="Oval 3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0" name="Oval 3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1" name="Oval 3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2" name="Oval 3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3" name="Oval 4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4" name="Oval 4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5" name="Oval 42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6" name="Oval 43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7" name="Oval 4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8" name="Oval 4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29" name="Oval 4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" name="Oval 4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" name="Oval 4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" name="Oval 4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3" name="Oval 5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" name="Oval 5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" name="Oval 5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" name="Oval 5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" name="Oval 5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8" name="Oval 6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9" name="Oval 6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0" name="Oval 6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1" name="Oval 6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2" name="Oval 6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3" name="Oval 6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4" name="Oval 6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5" name="Oval 6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6" name="Oval 6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7" name="Oval 7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8" name="Oval 7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49" name="Oval 7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0" name="Oval 7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1" name="Oval 7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2" name="Oval 7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3" name="Oval 7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4" name="Oval 7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5" name="Oval 7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6" name="Oval 7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7" name="Oval 8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8" name="Oval 8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59" name="Oval 8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0" name="Oval 8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1" name="Oval 8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2" name="Oval 8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3" name="Oval 8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4" name="Oval 8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5" name="Oval 8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6" name="Oval 8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7" name="Oval 9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8" name="Oval 9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69" name="Oval 9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0" name="Oval 9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1" name="Oval 9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2" name="Oval 9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3" name="Oval 9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4" name="Oval 9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5" name="Oval 9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76" name="Oval 9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77" name="Oval 10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78" name="Oval 10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79" name="Oval 10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0" name="Oval 10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1" name="Oval 10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2" name="Oval 10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3" name="Oval 10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4" name="Oval 11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5" name="Oval 12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6" name="Oval 12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7" name="Oval 12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8" name="Oval 12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89" name="Oval 12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0" name="Oval 12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1" name="Oval 12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2" name="Oval 13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3" name="Oval 131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4" name="Oval 132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5" name="Oval 13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6" name="Oval 13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7" name="Oval 13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8" name="Oval 13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99" name="Oval 13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0" name="Oval 13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1" name="Oval 13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2" name="Oval 14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3" name="Oval 141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4" name="Oval 142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5" name="Oval 14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6" name="Oval 14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7" name="Oval 14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08" name="Oval 14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09" name="Oval 601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0" name="Oval 602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1" name="Oval 603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2" name="Oval 604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3" name="Oval 605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4" name="Oval 606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5" name="Oval 607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16" name="Oval 608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17" name="Oval 609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18" name="Oval 610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19" name="Oval 611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0" name="Oval 612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1" name="Oval 613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2" name="Oval 614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3" name="Oval 615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4" name="Oval 616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5" name="Oval 617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6" name="Oval 618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7" name="Oval 619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8" name="Oval 620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29" name="Oval 621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30" name="Oval 622"/>
        <xdr:cNvSpPr>
          <a:spLocks/>
        </xdr:cNvSpPr>
      </xdr:nvSpPr>
      <xdr:spPr>
        <a:xfrm>
          <a:off x="9496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1" name="Oval 623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2" name="Oval 624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3" name="Oval 625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4" name="Oval 626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5" name="Oval 627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6" name="Oval 628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7" name="Oval 629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8" name="Oval 630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39" name="Oval 631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0" name="Oval 632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1" name="Oval 633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2" name="Oval 634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3" name="Oval 635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4" name="Oval 636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5" name="Oval 637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6" name="Oval 638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7" name="Oval 639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8" name="Oval 640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49" name="Oval 641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50" name="Oval 642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51" name="Oval 643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52" name="Oval 644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53" name="Oval 645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154" name="Oval 646"/>
        <xdr:cNvSpPr>
          <a:spLocks/>
        </xdr:cNvSpPr>
      </xdr:nvSpPr>
      <xdr:spPr>
        <a:xfrm>
          <a:off x="949642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55" name="Oval 647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56" name="Oval 648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57" name="Oval 649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58" name="Oval 650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59" name="Oval 651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0" name="Oval 652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1" name="Oval 653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2" name="Oval 654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63" name="Oval 655"/>
        <xdr:cNvSpPr>
          <a:spLocks/>
        </xdr:cNvSpPr>
      </xdr:nvSpPr>
      <xdr:spPr>
        <a:xfrm>
          <a:off x="822007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64" name="Oval 656"/>
        <xdr:cNvSpPr>
          <a:spLocks/>
        </xdr:cNvSpPr>
      </xdr:nvSpPr>
      <xdr:spPr>
        <a:xfrm>
          <a:off x="822007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65" name="Oval 657"/>
        <xdr:cNvSpPr>
          <a:spLocks/>
        </xdr:cNvSpPr>
      </xdr:nvSpPr>
      <xdr:spPr>
        <a:xfrm>
          <a:off x="822007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6" name="Oval 658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7" name="Oval 659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68" name="Oval 660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69" name="Oval 661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70" name="Oval 662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71" name="Oval 663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2" name="Oval 673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3" name="Oval 674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4" name="Oval 675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5" name="Oval 676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6" name="Oval 677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7" name="Oval 678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8" name="Oval 679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79" name="Oval 680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0" name="Oval 681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1" name="Oval 682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2" name="Oval 683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3" name="Oval 684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4" name="Oval 685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5" name="Oval 686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6" name="Oval 687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7" name="Oval 688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8" name="Oval 689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89" name="Oval 690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0" name="Oval 691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1" name="Oval 692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2" name="Oval 693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3" name="Oval 694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4" name="Oval 695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95" name="Oval 696"/>
        <xdr:cNvSpPr>
          <a:spLocks/>
        </xdr:cNvSpPr>
      </xdr:nvSpPr>
      <xdr:spPr>
        <a:xfrm>
          <a:off x="8220075" y="1927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>
      <xdr:nvSpPr>
        <xdr:cNvPr id="196" name="Oval 700"/>
        <xdr:cNvSpPr>
          <a:spLocks/>
        </xdr:cNvSpPr>
      </xdr:nvSpPr>
      <xdr:spPr>
        <a:xfrm>
          <a:off x="8734425" y="19278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>
      <xdr:nvSpPr>
        <xdr:cNvPr id="197" name="Oval 701"/>
        <xdr:cNvSpPr>
          <a:spLocks/>
        </xdr:cNvSpPr>
      </xdr:nvSpPr>
      <xdr:spPr>
        <a:xfrm>
          <a:off x="8734425" y="19278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98" name="Oval 702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99" name="Oval 703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00" name="Oval 704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01" name="Oval 705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02" name="Oval 706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03" name="Oval 707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4" name="Oval 708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5" name="Oval 709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6" name="Oval 710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7" name="Oval 711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8" name="Oval 712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09" name="Oval 713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0" name="Oval 714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1" name="Oval 715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2" name="Oval 716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3" name="Oval 717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4" name="Oval 718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15" name="Oval 719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16" name="Oval 720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17" name="Oval 721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18" name="Oval 722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19" name="Oval 723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0" name="Oval 724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1" name="Oval 725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2" name="Oval 726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3" name="Oval 727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4" name="Oval 728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5" name="Oval 729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6" name="Oval 730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7" name="Oval 731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8" name="Oval 732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29" name="Oval 733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0" name="Oval 734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1" name="Oval 735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2" name="Oval 736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3" name="Oval 737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4" name="Oval 738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5" name="Oval 739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6" name="Oval 740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7" name="Oval 741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8" name="Oval 742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239" name="Oval 743"/>
        <xdr:cNvSpPr>
          <a:spLocks/>
        </xdr:cNvSpPr>
      </xdr:nvSpPr>
      <xdr:spPr>
        <a:xfrm>
          <a:off x="8734425" y="1811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0" name="Oval 774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1" name="Oval 775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2" name="Oval 776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3" name="Oval 777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4" name="Oval 778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5" name="Oval 779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46" name="Oval 780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47" name="Oval 883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48" name="Oval 884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49" name="Oval 885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0" name="Oval 900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1" name="Oval 901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2" name="Oval 902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3" name="Oval 903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4" name="Oval 904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5" name="Oval 905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6" name="Oval 906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7" name="Oval 907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8" name="Oval 908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59" name="Oval 909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60" name="Oval 910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61" name="Oval 911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62" name="Oval 912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63" name="Oval 913"/>
        <xdr:cNvSpPr>
          <a:spLocks/>
        </xdr:cNvSpPr>
      </xdr:nvSpPr>
      <xdr:spPr>
        <a:xfrm>
          <a:off x="9496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64" name="Oval 938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65" name="Oval 939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66" name="Oval 940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267" name="Oval 946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268" name="Oval 947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269" name="Oval 948"/>
        <xdr:cNvSpPr>
          <a:spLocks/>
        </xdr:cNvSpPr>
      </xdr:nvSpPr>
      <xdr:spPr>
        <a:xfrm>
          <a:off x="822007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270" name="Oval 952"/>
        <xdr:cNvSpPr>
          <a:spLocks/>
        </xdr:cNvSpPr>
      </xdr:nvSpPr>
      <xdr:spPr>
        <a:xfrm>
          <a:off x="8220075" y="19602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271" name="Oval 953"/>
        <xdr:cNvSpPr>
          <a:spLocks/>
        </xdr:cNvSpPr>
      </xdr:nvSpPr>
      <xdr:spPr>
        <a:xfrm>
          <a:off x="8220075" y="19602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272" name="Oval 954"/>
        <xdr:cNvSpPr>
          <a:spLocks/>
        </xdr:cNvSpPr>
      </xdr:nvSpPr>
      <xdr:spPr>
        <a:xfrm>
          <a:off x="8220075" y="19602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3" name="Oval 955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4" name="Oval 956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5" name="Oval 957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6" name="Oval 958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7" name="Oval 959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8" name="Oval 960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79" name="Oval 961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80" name="Oval 962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81" name="Oval 963"/>
        <xdr:cNvSpPr>
          <a:spLocks/>
        </xdr:cNvSpPr>
      </xdr:nvSpPr>
      <xdr:spPr>
        <a:xfrm>
          <a:off x="8220075" y="2337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82" name="Oval 999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83" name="Oval 1000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84" name="Oval 1001"/>
        <xdr:cNvSpPr>
          <a:spLocks/>
        </xdr:cNvSpPr>
      </xdr:nvSpPr>
      <xdr:spPr>
        <a:xfrm>
          <a:off x="8734425" y="1522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85" name="Oval 1002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86" name="Oval 1003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87" name="Oval 1004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88" name="Oval 1005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89" name="Oval 1006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90" name="Oval 1007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91" name="Oval 1008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92" name="Oval 1009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93" name="Oval 1010"/>
        <xdr:cNvSpPr>
          <a:spLocks/>
        </xdr:cNvSpPr>
      </xdr:nvSpPr>
      <xdr:spPr>
        <a:xfrm>
          <a:off x="8734425" y="15773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4" name="Oval 1066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5" name="Oval 1067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6" name="Oval 1068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7" name="Oval 1069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8" name="Oval 1070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99" name="Oval 1071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300" name="Oval 1072"/>
        <xdr:cNvSpPr>
          <a:spLocks/>
        </xdr:cNvSpPr>
      </xdr:nvSpPr>
      <xdr:spPr>
        <a:xfrm>
          <a:off x="8734425" y="14697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01" name="Oval 1175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02" name="Oval 1176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03" name="Oval 1177"/>
        <xdr:cNvSpPr>
          <a:spLocks/>
        </xdr:cNvSpPr>
      </xdr:nvSpPr>
      <xdr:spPr>
        <a:xfrm>
          <a:off x="41338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4" name="Oval 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5" name="Oval 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6" name="Oval 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7" name="Oval 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8" name="Oval 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09" name="Oval 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0" name="Oval 1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1" name="Oval 1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2" name="Oval 2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3" name="Oval 2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4" name="Oval 2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5" name="Oval 2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6" name="Oval 3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7" name="Oval 3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8" name="Oval 32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19" name="Oval 33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0" name="Oval 3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1" name="Oval 3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2" name="Oval 3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3" name="Oval 3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4" name="Oval 3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5" name="Oval 3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6" name="Oval 40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7" name="Oval 41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8" name="Oval 42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29" name="Oval 43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0" name="Oval 44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1" name="Oval 45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2" name="Oval 46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3" name="Oval 47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4" name="Oval 48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73</xdr:row>
      <xdr:rowOff>0</xdr:rowOff>
    </xdr:to>
    <xdr:sp>
      <xdr:nvSpPr>
        <xdr:cNvPr id="335" name="Oval 49"/>
        <xdr:cNvSpPr>
          <a:spLocks/>
        </xdr:cNvSpPr>
      </xdr:nvSpPr>
      <xdr:spPr>
        <a:xfrm>
          <a:off x="9496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36" name="Oval 5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37" name="Oval 5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38" name="Oval 5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39" name="Oval 5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0" name="Oval 5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1" name="Oval 6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2" name="Oval 6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3" name="Oval 6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4" name="Oval 6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5" name="Oval 6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6" name="Oval 6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7" name="Oval 6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8" name="Oval 6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49" name="Oval 6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0" name="Oval 7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1" name="Oval 7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2" name="Oval 7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3" name="Oval 7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4" name="Oval 7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5" name="Oval 7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6" name="Oval 7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7" name="Oval 7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8" name="Oval 7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59" name="Oval 7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0" name="Oval 8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1" name="Oval 8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2" name="Oval 8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3" name="Oval 8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4" name="Oval 8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5" name="Oval 8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6" name="Oval 8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7" name="Oval 8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8" name="Oval 8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69" name="Oval 8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0" name="Oval 90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1" name="Oval 91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2" name="Oval 92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3" name="Oval 93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4" name="Oval 94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5" name="Oval 95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6" name="Oval 96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7" name="Oval 97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8" name="Oval 98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>
      <xdr:nvSpPr>
        <xdr:cNvPr id="379" name="Oval 99"/>
        <xdr:cNvSpPr>
          <a:spLocks/>
        </xdr:cNvSpPr>
      </xdr:nvSpPr>
      <xdr:spPr>
        <a:xfrm>
          <a:off x="822007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0" name="Oval 10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1" name="Oval 10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2" name="Oval 10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3" name="Oval 10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4" name="Oval 10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5" name="Oval 10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6" name="Oval 10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7" name="Oval 11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8" name="Oval 12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89" name="Oval 12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0" name="Oval 12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1" name="Oval 12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2" name="Oval 12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3" name="Oval 12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4" name="Oval 12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5" name="Oval 13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6" name="Oval 131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7" name="Oval 132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8" name="Oval 13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399" name="Oval 13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0" name="Oval 13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1" name="Oval 13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2" name="Oval 137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3" name="Oval 138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4" name="Oval 139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5" name="Oval 140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6" name="Oval 141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7" name="Oval 142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8" name="Oval 143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09" name="Oval 144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10" name="Oval 145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411" name="Oval 146"/>
        <xdr:cNvSpPr>
          <a:spLocks/>
        </xdr:cNvSpPr>
      </xdr:nvSpPr>
      <xdr:spPr>
        <a:xfrm>
          <a:off x="8734425" y="37709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" name="Oval 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" name="Oval 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3" name="Oval 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4" name="Oval 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5" name="Oval 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6" name="Oval 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7" name="Oval 1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8" name="Oval 1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9" name="Oval 2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0" name="Oval 2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1" name="Oval 2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2" name="Oval 2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3" name="Oval 3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4" name="Oval 3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5" name="Oval 32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6" name="Oval 33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7" name="Oval 3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8" name="Oval 3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9" name="Oval 3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0" name="Oval 3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1" name="Oval 3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2" name="Oval 3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3" name="Oval 4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" name="Oval 4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" name="Oval 42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" name="Oval 43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7" name="Oval 4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8" name="Oval 4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9" name="Oval 4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30" name="Oval 4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31" name="Oval 4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32" name="Oval 4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3" name="Oval 5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4" name="Oval 5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5" name="Oval 5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6" name="Oval 5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7" name="Oval 5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8" name="Oval 6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9" name="Oval 6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0" name="Oval 6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1" name="Oval 6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2" name="Oval 6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3" name="Oval 6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4" name="Oval 6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5" name="Oval 6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6" name="Oval 6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7" name="Oval 7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8" name="Oval 7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9" name="Oval 7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0" name="Oval 7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1" name="Oval 7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Oval 7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3" name="Oval 7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4" name="Oval 7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5" name="Oval 7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6" name="Oval 7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Oval 8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8" name="Oval 8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9" name="Oval 8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0" name="Oval 8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1" name="Oval 8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2" name="Oval 8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3" name="Oval 8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4" name="Oval 8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5" name="Oval 8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6" name="Oval 8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7" name="Oval 9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8" name="Oval 9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9" name="Oval 9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0" name="Oval 9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1" name="Oval 9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2" name="Oval 9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3" name="Oval 9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4" name="Oval 9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5" name="Oval 9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76" name="Oval 9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77" name="Oval 10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78" name="Oval 10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79" name="Oval 10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0" name="Oval 10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1" name="Oval 10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2" name="Oval 10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3" name="Oval 10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4" name="Oval 11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5" name="Oval 12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6" name="Oval 12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7" name="Oval 12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8" name="Oval 12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89" name="Oval 12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0" name="Oval 12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1" name="Oval 12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2" name="Oval 13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3" name="Oval 131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4" name="Oval 132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5" name="Oval 13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6" name="Oval 13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7" name="Oval 13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8" name="Oval 13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99" name="Oval 13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0" name="Oval 13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1" name="Oval 13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2" name="Oval 14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3" name="Oval 141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4" name="Oval 142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5" name="Oval 14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6" name="Oval 14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7" name="Oval 14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08" name="Oval 14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09" name="Oval 601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0" name="Oval 602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1" name="Oval 603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2" name="Oval 604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3" name="Oval 605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4" name="Oval 606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5" name="Oval 607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6" name="Oval 608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7" name="Oval 623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8" name="Oval 624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9" name="Oval 625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0" name="Oval 626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1" name="Oval 627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2" name="Oval 628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3" name="Oval 629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4" name="Oval 630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5" name="Oval 631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6" name="Oval 632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7" name="Oval 633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8" name="Oval 634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9" name="Oval 635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0" name="Oval 636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" name="Oval 637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" name="Oval 638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" name="Oval 639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4" name="Oval 640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5" name="Oval 641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6" name="Oval 642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7" name="Oval 643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8" name="Oval 644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9" name="Oval 645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40" name="Oval 646"/>
        <xdr:cNvSpPr>
          <a:spLocks/>
        </xdr:cNvSpPr>
      </xdr:nvSpPr>
      <xdr:spPr>
        <a:xfrm>
          <a:off x="856297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1" name="Oval 647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" name="Oval 648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3" name="Oval 649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4" name="Oval 650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5" name="Oval 651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6" name="Oval 652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7" name="Oval 653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8" name="Oval 654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49" name="Oval 658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50" name="Oval 659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51" name="Oval 660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2" name="Oval 664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3" name="Oval 665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4" name="Oval 666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5" name="Oval 667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6" name="Oval 668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7" name="Oval 669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8" name="Oval 670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59" name="Oval 671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60" name="Oval 672"/>
        <xdr:cNvSpPr>
          <a:spLocks/>
        </xdr:cNvSpPr>
      </xdr:nvSpPr>
      <xdr:spPr>
        <a:xfrm>
          <a:off x="7581900" y="552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1" name="Oval 673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2" name="Oval 674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3" name="Oval 675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4" name="Oval 676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5" name="Oval 677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6" name="Oval 678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7" name="Oval 679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8" name="Oval 680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69" name="Oval 681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0" name="Oval 682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1" name="Oval 683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2" name="Oval 684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3" name="Oval 685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4" name="Oval 686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5" name="Oval 687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6" name="Oval 688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7" name="Oval 689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8" name="Oval 690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79" name="Oval 691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80" name="Oval 692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81" name="Oval 693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82" name="Oval 694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83" name="Oval 695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84" name="Oval 696"/>
        <xdr:cNvSpPr>
          <a:spLocks/>
        </xdr:cNvSpPr>
      </xdr:nvSpPr>
      <xdr:spPr>
        <a:xfrm>
          <a:off x="7581900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5" name="Oval 700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6" name="Oval 701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7" name="Oval 702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8" name="Oval 703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9" name="Oval 704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0" name="Oval 705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1" name="Oval 706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2" name="Oval 707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3" name="Oval 720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4" name="Oval 721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5" name="Oval 722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6" name="Oval 723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7" name="Oval 724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8" name="Oval 725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9" name="Oval 726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0" name="Oval 727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1" name="Oval 728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2" name="Oval 729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3" name="Oval 730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4" name="Oval 731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5" name="Oval 732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6" name="Oval 733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7" name="Oval 734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8" name="Oval 735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09" name="Oval 736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0" name="Oval 737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1" name="Oval 738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2" name="Oval 739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3" name="Oval 740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4" name="Oval 741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5" name="Oval 742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6" name="Oval 743"/>
        <xdr:cNvSpPr>
          <a:spLocks/>
        </xdr:cNvSpPr>
      </xdr:nvSpPr>
      <xdr:spPr>
        <a:xfrm>
          <a:off x="8048625" y="7000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17" name="Oval 883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18" name="Oval 884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19" name="Oval 885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20" name="Oval 938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21" name="Oval 939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22" name="Oval 940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23" name="Oval 952"/>
        <xdr:cNvSpPr>
          <a:spLocks/>
        </xdr:cNvSpPr>
      </xdr:nvSpPr>
      <xdr:spPr>
        <a:xfrm>
          <a:off x="75819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24" name="Oval 953"/>
        <xdr:cNvSpPr>
          <a:spLocks/>
        </xdr:cNvSpPr>
      </xdr:nvSpPr>
      <xdr:spPr>
        <a:xfrm>
          <a:off x="75819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25" name="Oval 954"/>
        <xdr:cNvSpPr>
          <a:spLocks/>
        </xdr:cNvSpPr>
      </xdr:nvSpPr>
      <xdr:spPr>
        <a:xfrm>
          <a:off x="7581900" y="8143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6" name="Oval 955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7" name="Oval 956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8" name="Oval 957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9" name="Oval 958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30" name="Oval 959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31" name="Oval 960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32" name="Oval 961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33" name="Oval 962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34" name="Oval 963"/>
        <xdr:cNvSpPr>
          <a:spLocks/>
        </xdr:cNvSpPr>
      </xdr:nvSpPr>
      <xdr:spPr>
        <a:xfrm>
          <a:off x="7581900" y="947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35" name="Oval 1175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36" name="Oval 1176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37" name="Oval 1177"/>
        <xdr:cNvSpPr>
          <a:spLocks/>
        </xdr:cNvSpPr>
      </xdr:nvSpPr>
      <xdr:spPr>
        <a:xfrm>
          <a:off x="415290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38" name="Oval 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39" name="Oval 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0" name="Oval 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1" name="Oval 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2" name="Oval 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3" name="Oval 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4" name="Oval 1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5" name="Oval 1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6" name="Oval 2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7" name="Oval 2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8" name="Oval 2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49" name="Oval 2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0" name="Oval 3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1" name="Oval 3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2" name="Oval 32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3" name="Oval 33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4" name="Oval 3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5" name="Oval 3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6" name="Oval 3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7" name="Oval 3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8" name="Oval 3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59" name="Oval 3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0" name="Oval 40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1" name="Oval 41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2" name="Oval 42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3" name="Oval 43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4" name="Oval 44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5" name="Oval 45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6" name="Oval 46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7" name="Oval 47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8" name="Oval 48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269" name="Oval 49"/>
        <xdr:cNvSpPr>
          <a:spLocks/>
        </xdr:cNvSpPr>
      </xdr:nvSpPr>
      <xdr:spPr>
        <a:xfrm>
          <a:off x="856297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0" name="Oval 5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1" name="Oval 5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2" name="Oval 5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3" name="Oval 5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4" name="Oval 5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5" name="Oval 6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6" name="Oval 6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7" name="Oval 6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8" name="Oval 6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79" name="Oval 6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0" name="Oval 6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1" name="Oval 6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2" name="Oval 6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3" name="Oval 6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4" name="Oval 7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5" name="Oval 7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6" name="Oval 7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7" name="Oval 7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8" name="Oval 7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89" name="Oval 7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0" name="Oval 7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1" name="Oval 7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2" name="Oval 7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3" name="Oval 7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4" name="Oval 8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5" name="Oval 8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6" name="Oval 8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7" name="Oval 8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8" name="Oval 8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99" name="Oval 8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0" name="Oval 8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1" name="Oval 8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2" name="Oval 8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3" name="Oval 8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4" name="Oval 90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5" name="Oval 91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6" name="Oval 92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7" name="Oval 93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8" name="Oval 94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09" name="Oval 95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10" name="Oval 96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11" name="Oval 97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12" name="Oval 98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313" name="Oval 99"/>
        <xdr:cNvSpPr>
          <a:spLocks/>
        </xdr:cNvSpPr>
      </xdr:nvSpPr>
      <xdr:spPr>
        <a:xfrm>
          <a:off x="7581900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4" name="Oval 10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5" name="Oval 10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6" name="Oval 10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7" name="Oval 10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8" name="Oval 10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19" name="Oval 10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0" name="Oval 10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1" name="Oval 11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2" name="Oval 12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3" name="Oval 12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4" name="Oval 12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5" name="Oval 12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6" name="Oval 12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7" name="Oval 12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8" name="Oval 12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29" name="Oval 13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0" name="Oval 131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1" name="Oval 132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2" name="Oval 13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3" name="Oval 13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4" name="Oval 13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5" name="Oval 13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6" name="Oval 137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7" name="Oval 138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8" name="Oval 139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9" name="Oval 140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0" name="Oval 141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1" name="Oval 142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2" name="Oval 143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3" name="Oval 144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4" name="Oval 145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45" name="Oval 146"/>
        <xdr:cNvSpPr>
          <a:spLocks/>
        </xdr:cNvSpPr>
      </xdr:nvSpPr>
      <xdr:spPr>
        <a:xfrm>
          <a:off x="8048625" y="235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" name="Oval 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" name="Oval 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" name="Oval 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4" name="Oval 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5" name="Oval 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6" name="Oval 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7" name="Oval 1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8" name="Oval 1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9" name="Oval 2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0" name="Oval 2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1" name="Oval 2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2" name="Oval 2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3" name="Oval 3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4" name="Oval 3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5" name="Oval 32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6" name="Oval 33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7" name="Oval 3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8" name="Oval 3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19" name="Oval 3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0" name="Oval 3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1" name="Oval 3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2" name="Oval 3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3" name="Oval 4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4" name="Oval 4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5" name="Oval 42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6" name="Oval 43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7" name="Oval 4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8" name="Oval 4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9" name="Oval 4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0" name="Oval 4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" name="Oval 4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" name="Oval 4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3" name="Oval 5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" name="Oval 5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" name="Oval 5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" name="Oval 5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" name="Oval 5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" name="Oval 6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9" name="Oval 6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0" name="Oval 6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1" name="Oval 6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2" name="Oval 6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3" name="Oval 6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4" name="Oval 6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5" name="Oval 6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6" name="Oval 6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7" name="Oval 7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8" name="Oval 7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49" name="Oval 7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0" name="Oval 7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1" name="Oval 7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2" name="Oval 7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3" name="Oval 7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4" name="Oval 7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5" name="Oval 7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6" name="Oval 7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7" name="Oval 8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8" name="Oval 8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9" name="Oval 8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0" name="Oval 8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1" name="Oval 8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2" name="Oval 8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3" name="Oval 8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4" name="Oval 8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5" name="Oval 8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6" name="Oval 8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7" name="Oval 9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8" name="Oval 9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69" name="Oval 9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0" name="Oval 9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1" name="Oval 9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2" name="Oval 9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3" name="Oval 9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4" name="Oval 9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5" name="Oval 9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76" name="Oval 9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77" name="Oval 10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78" name="Oval 10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79" name="Oval 10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0" name="Oval 10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1" name="Oval 10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2" name="Oval 10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3" name="Oval 10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4" name="Oval 11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5" name="Oval 12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6" name="Oval 12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7" name="Oval 12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8" name="Oval 12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89" name="Oval 12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0" name="Oval 12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1" name="Oval 12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2" name="Oval 13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3" name="Oval 131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4" name="Oval 132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5" name="Oval 13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6" name="Oval 13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7" name="Oval 13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8" name="Oval 13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99" name="Oval 13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0" name="Oval 13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1" name="Oval 13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2" name="Oval 14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3" name="Oval 141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4" name="Oval 142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5" name="Oval 14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6" name="Oval 14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7" name="Oval 14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08" name="Oval 14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09" name="Oval 601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0" name="Oval 602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1" name="Oval 603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2" name="Oval 604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3" name="Oval 605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4" name="Oval 606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5" name="Oval 607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6" name="Oval 608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17" name="Oval 609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18" name="Oval 61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19" name="Oval 61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0" name="Oval 61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1" name="Oval 61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2" name="Oval 61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3" name="Oval 61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4" name="Oval 61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5" name="Oval 617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6" name="Oval 618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7" name="Oval 619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8" name="Oval 62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9" name="Oval 62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0" name="Oval 62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1" name="Oval 623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2" name="Oval 624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3" name="Oval 625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4" name="Oval 626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5" name="Oval 627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6" name="Oval 628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7" name="Oval 629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8" name="Oval 630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9" name="Oval 631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0" name="Oval 632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1" name="Oval 633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2" name="Oval 634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3" name="Oval 635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4" name="Oval 636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5" name="Oval 637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6" name="Oval 638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7" name="Oval 639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8" name="Oval 640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9" name="Oval 641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0" name="Oval 642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1" name="Oval 643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2" name="Oval 644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3" name="Oval 645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4" name="Oval 646"/>
        <xdr:cNvSpPr>
          <a:spLocks/>
        </xdr:cNvSpPr>
      </xdr:nvSpPr>
      <xdr:spPr>
        <a:xfrm>
          <a:off x="8791575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55" name="Oval 64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56" name="Oval 64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57" name="Oval 64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58" name="Oval 650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59" name="Oval 651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0" name="Oval 652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1" name="Oval 653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2" name="Oval 654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3" name="Oval 655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4" name="Oval 656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5" name="Oval 657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6" name="Oval 658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7" name="Oval 659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68" name="Oval 660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9" name="Oval 661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70" name="Oval 662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71" name="Oval 663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2" name="Oval 664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3" name="Oval 665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4" name="Oval 666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5" name="Oval 667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6" name="Oval 668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7" name="Oval 669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8" name="Oval 670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79" name="Oval 671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80" name="Oval 672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1" name="Oval 673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2" name="Oval 674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3" name="Oval 675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4" name="Oval 676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5" name="Oval 677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6" name="Oval 678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7" name="Oval 679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8" name="Oval 680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89" name="Oval 681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0" name="Oval 682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1" name="Oval 683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2" name="Oval 684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3" name="Oval 685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4" name="Oval 686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5" name="Oval 687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6" name="Oval 688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7" name="Oval 689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8" name="Oval 690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99" name="Oval 691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00" name="Oval 692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01" name="Oval 693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02" name="Oval 694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03" name="Oval 695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04" name="Oval 696"/>
        <xdr:cNvSpPr>
          <a:spLocks/>
        </xdr:cNvSpPr>
      </xdr:nvSpPr>
      <xdr:spPr>
        <a:xfrm>
          <a:off x="7810500" y="10687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5" name="Oval 700"/>
        <xdr:cNvSpPr>
          <a:spLocks/>
        </xdr:cNvSpPr>
      </xdr:nvSpPr>
      <xdr:spPr>
        <a:xfrm>
          <a:off x="8277225" y="106870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6" name="Oval 701"/>
        <xdr:cNvSpPr>
          <a:spLocks/>
        </xdr:cNvSpPr>
      </xdr:nvSpPr>
      <xdr:spPr>
        <a:xfrm>
          <a:off x="8277225" y="106870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07" name="Oval 702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08" name="Oval 703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09" name="Oval 704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10" name="Oval 705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11" name="Oval 706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12" name="Oval 707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3" name="Oval 708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4" name="Oval 70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5" name="Oval 71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6" name="Oval 71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7" name="Oval 71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8" name="Oval 71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19" name="Oval 714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20" name="Oval 715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21" name="Oval 716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22" name="Oval 717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23" name="Oval 718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24" name="Oval 71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25" name="Oval 720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26" name="Oval 721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27" name="Oval 722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28" name="Oval 723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29" name="Oval 724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0" name="Oval 725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1" name="Oval 726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2" name="Oval 727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3" name="Oval 728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4" name="Oval 729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5" name="Oval 730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6" name="Oval 731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7" name="Oval 732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8" name="Oval 733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39" name="Oval 734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0" name="Oval 735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1" name="Oval 736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2" name="Oval 737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3" name="Oval 738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4" name="Oval 739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5" name="Oval 740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6" name="Oval 741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7" name="Oval 742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8" name="Oval 743"/>
        <xdr:cNvSpPr>
          <a:spLocks/>
        </xdr:cNvSpPr>
      </xdr:nvSpPr>
      <xdr:spPr>
        <a:xfrm>
          <a:off x="8277225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49" name="Oval 774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0" name="Oval 775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1" name="Oval 776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2" name="Oval 777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3" name="Oval 778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4" name="Oval 779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255" name="Oval 780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6" name="Oval 883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7" name="Oval 884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8" name="Oval 88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59" name="Oval 90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0" name="Oval 90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1" name="Oval 90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2" name="Oval 90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3" name="Oval 90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4" name="Oval 90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5" name="Oval 90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6" name="Oval 907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7" name="Oval 908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8" name="Oval 909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69" name="Oval 91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70" name="Oval 91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71" name="Oval 91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272" name="Oval 91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73" name="Oval 93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74" name="Oval 93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75" name="Oval 940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76" name="Oval 946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77" name="Oval 947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78" name="Oval 948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79" name="Oval 952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80" name="Oval 953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81" name="Oval 954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2" name="Oval 955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3" name="Oval 956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4" name="Oval 957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5" name="Oval 958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6" name="Oval 959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7" name="Oval 960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8" name="Oval 961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89" name="Oval 962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90" name="Oval 963"/>
        <xdr:cNvSpPr>
          <a:spLocks/>
        </xdr:cNvSpPr>
      </xdr:nvSpPr>
      <xdr:spPr>
        <a:xfrm>
          <a:off x="7810500" y="1269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1" name="Oval 99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2" name="Oval 100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3" name="Oval 100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4" name="Oval 100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5" name="Oval 100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6" name="Oval 1004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7" name="Oval 1005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8" name="Oval 1006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99" name="Oval 1007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00" name="Oval 1008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01" name="Oval 100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02" name="Oval 101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3" name="Oval 1066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4" name="Oval 1067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5" name="Oval 1068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6" name="Oval 1069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7" name="Oval 1070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8" name="Oval 1071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09" name="Oval 1072"/>
        <xdr:cNvSpPr>
          <a:spLocks/>
        </xdr:cNvSpPr>
      </xdr:nvSpPr>
      <xdr:spPr>
        <a:xfrm>
          <a:off x="8277225" y="8286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10" name="Oval 117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11" name="Oval 1176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12" name="Oval 117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3" name="Oval 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4" name="Oval 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5" name="Oval 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6" name="Oval 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7" name="Oval 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8" name="Oval 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19" name="Oval 1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0" name="Oval 1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1" name="Oval 2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2" name="Oval 2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3" name="Oval 2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4" name="Oval 2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5" name="Oval 3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6" name="Oval 3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7" name="Oval 32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8" name="Oval 33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29" name="Oval 3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0" name="Oval 3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1" name="Oval 3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2" name="Oval 3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3" name="Oval 3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4" name="Oval 3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5" name="Oval 40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6" name="Oval 41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7" name="Oval 42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8" name="Oval 43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39" name="Oval 44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40" name="Oval 45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41" name="Oval 46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42" name="Oval 47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43" name="Oval 48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344" name="Oval 49"/>
        <xdr:cNvSpPr>
          <a:spLocks/>
        </xdr:cNvSpPr>
      </xdr:nvSpPr>
      <xdr:spPr>
        <a:xfrm>
          <a:off x="879157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5" name="Oval 5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6" name="Oval 5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7" name="Oval 5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8" name="Oval 5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49" name="Oval 5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0" name="Oval 6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1" name="Oval 6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2" name="Oval 6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3" name="Oval 6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4" name="Oval 6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5" name="Oval 6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6" name="Oval 6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7" name="Oval 6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8" name="Oval 6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59" name="Oval 7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0" name="Oval 7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1" name="Oval 7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2" name="Oval 7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3" name="Oval 7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4" name="Oval 7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5" name="Oval 7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6" name="Oval 7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7" name="Oval 7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8" name="Oval 7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69" name="Oval 8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0" name="Oval 8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1" name="Oval 8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2" name="Oval 8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3" name="Oval 8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4" name="Oval 8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5" name="Oval 8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6" name="Oval 8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7" name="Oval 8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8" name="Oval 8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79" name="Oval 90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0" name="Oval 91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1" name="Oval 92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2" name="Oval 93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3" name="Oval 94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4" name="Oval 95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5" name="Oval 96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6" name="Oval 97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7" name="Oval 98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388" name="Oval 99"/>
        <xdr:cNvSpPr>
          <a:spLocks/>
        </xdr:cNvSpPr>
      </xdr:nvSpPr>
      <xdr:spPr>
        <a:xfrm>
          <a:off x="7810500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89" name="Oval 10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0" name="Oval 10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1" name="Oval 10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2" name="Oval 10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3" name="Oval 10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4" name="Oval 10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5" name="Oval 10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6" name="Oval 11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7" name="Oval 12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8" name="Oval 12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399" name="Oval 12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0" name="Oval 12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1" name="Oval 12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2" name="Oval 12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3" name="Oval 12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4" name="Oval 13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5" name="Oval 131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6" name="Oval 132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7" name="Oval 13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8" name="Oval 13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09" name="Oval 13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0" name="Oval 13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1" name="Oval 137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2" name="Oval 138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3" name="Oval 139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4" name="Oval 140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5" name="Oval 141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6" name="Oval 142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7" name="Oval 143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8" name="Oval 144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19" name="Oval 145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420" name="Oval 146"/>
        <xdr:cNvSpPr>
          <a:spLocks/>
        </xdr:cNvSpPr>
      </xdr:nvSpPr>
      <xdr:spPr>
        <a:xfrm>
          <a:off x="8277225" y="25650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1" name="Oval 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2" name="Oval 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3" name="Oval 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4" name="Oval 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5" name="Oval 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6" name="Oval 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7" name="Oval 1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8" name="Oval 1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29" name="Oval 2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0" name="Oval 2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1" name="Oval 2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2" name="Oval 2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3" name="Oval 3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4" name="Oval 3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5" name="Oval 32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6" name="Oval 33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7" name="Oval 3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8" name="Oval 3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39" name="Oval 3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0" name="Oval 3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1" name="Oval 3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2" name="Oval 3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3" name="Oval 4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4" name="Oval 4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5" name="Oval 42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6" name="Oval 43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7" name="Oval 4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8" name="Oval 4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49" name="Oval 4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50" name="Oval 4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51" name="Oval 4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452" name="Oval 4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3" name="Oval 5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4" name="Oval 5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5" name="Oval 5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6" name="Oval 5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7" name="Oval 5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8" name="Oval 6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59" name="Oval 6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0" name="Oval 6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1" name="Oval 6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2" name="Oval 6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3" name="Oval 6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4" name="Oval 6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5" name="Oval 6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6" name="Oval 6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7" name="Oval 7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8" name="Oval 7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69" name="Oval 7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0" name="Oval 7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1" name="Oval 7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2" name="Oval 7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3" name="Oval 7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4" name="Oval 7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5" name="Oval 7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6" name="Oval 7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7" name="Oval 8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8" name="Oval 8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79" name="Oval 8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0" name="Oval 8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1" name="Oval 8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2" name="Oval 8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3" name="Oval 8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4" name="Oval 8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5" name="Oval 8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6" name="Oval 8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7" name="Oval 9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8" name="Oval 9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89" name="Oval 9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0" name="Oval 9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1" name="Oval 9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2" name="Oval 9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3" name="Oval 9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4" name="Oval 9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5" name="Oval 9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496" name="Oval 9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497" name="Oval 10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498" name="Oval 10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499" name="Oval 10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0" name="Oval 10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1" name="Oval 10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2" name="Oval 10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3" name="Oval 10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4" name="Oval 11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5" name="Oval 12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6" name="Oval 12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7" name="Oval 12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8" name="Oval 12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09" name="Oval 12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0" name="Oval 12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1" name="Oval 12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2" name="Oval 13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3" name="Oval 131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4" name="Oval 132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5" name="Oval 13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6" name="Oval 13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7" name="Oval 13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8" name="Oval 13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19" name="Oval 13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0" name="Oval 13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1" name="Oval 13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2" name="Oval 14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3" name="Oval 141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4" name="Oval 142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5" name="Oval 14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6" name="Oval 14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7" name="Oval 14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528" name="Oval 14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29" name="Oval 601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0" name="Oval 602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1" name="Oval 603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2" name="Oval 604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3" name="Oval 605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4" name="Oval 606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5" name="Oval 607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36" name="Oval 608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37" name="Oval 60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38" name="Oval 61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39" name="Oval 61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0" name="Oval 61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1" name="Oval 61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2" name="Oval 61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3" name="Oval 61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4" name="Oval 61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5" name="Oval 617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6" name="Oval 618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7" name="Oval 61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8" name="Oval 62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49" name="Oval 62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50" name="Oval 62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1" name="Oval 623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2" name="Oval 624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3" name="Oval 625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4" name="Oval 626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5" name="Oval 627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6" name="Oval 628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7" name="Oval 629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8" name="Oval 630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59" name="Oval 631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0" name="Oval 632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1" name="Oval 633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2" name="Oval 634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3" name="Oval 635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4" name="Oval 636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5" name="Oval 637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6" name="Oval 638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7" name="Oval 639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8" name="Oval 640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69" name="Oval 641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70" name="Oval 642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71" name="Oval 643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72" name="Oval 644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73" name="Oval 645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74" name="Oval 646"/>
        <xdr:cNvSpPr>
          <a:spLocks/>
        </xdr:cNvSpPr>
      </xdr:nvSpPr>
      <xdr:spPr>
        <a:xfrm>
          <a:off x="879157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575" name="Oval 64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576" name="Oval 64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577" name="Oval 64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78" name="Oval 650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79" name="Oval 651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0" name="Oval 652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1" name="Oval 653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2" name="Oval 654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583" name="Oval 655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584" name="Oval 656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585" name="Oval 657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6" name="Oval 658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7" name="Oval 659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588" name="Oval 660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589" name="Oval 661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590" name="Oval 662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591" name="Oval 663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2" name="Oval 664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3" name="Oval 665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4" name="Oval 666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5" name="Oval 667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6" name="Oval 668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7" name="Oval 669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8" name="Oval 670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99" name="Oval 671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600" name="Oval 672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1" name="Oval 673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2" name="Oval 674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3" name="Oval 675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4" name="Oval 676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5" name="Oval 677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6" name="Oval 678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7" name="Oval 679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8" name="Oval 680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09" name="Oval 681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0" name="Oval 682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1" name="Oval 683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2" name="Oval 684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3" name="Oval 685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4" name="Oval 686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5" name="Oval 687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6" name="Oval 688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7" name="Oval 689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8" name="Oval 690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19" name="Oval 691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20" name="Oval 692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21" name="Oval 693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22" name="Oval 694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23" name="Oval 695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624" name="Oval 696"/>
        <xdr:cNvSpPr>
          <a:spLocks/>
        </xdr:cNvSpPr>
      </xdr:nvSpPr>
      <xdr:spPr>
        <a:xfrm>
          <a:off x="7810500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5" name="Oval 700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6" name="Oval 701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7" name="Oval 702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8" name="Oval 703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9" name="Oval 704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30" name="Oval 705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31" name="Oval 706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32" name="Oval 707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3" name="Oval 70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4" name="Oval 70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5" name="Oval 71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6" name="Oval 71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7" name="Oval 71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8" name="Oval 71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39" name="Oval 714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40" name="Oval 715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41" name="Oval 716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42" name="Oval 717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43" name="Oval 71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44" name="Oval 71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45" name="Oval 720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46" name="Oval 721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47" name="Oval 722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48" name="Oval 723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49" name="Oval 724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0" name="Oval 725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1" name="Oval 726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2" name="Oval 727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3" name="Oval 728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4" name="Oval 729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5" name="Oval 730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6" name="Oval 731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7" name="Oval 732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8" name="Oval 733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59" name="Oval 734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0" name="Oval 735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1" name="Oval 736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2" name="Oval 737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3" name="Oval 738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4" name="Oval 739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5" name="Oval 740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6" name="Oval 741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7" name="Oval 742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68" name="Oval 743"/>
        <xdr:cNvSpPr>
          <a:spLocks/>
        </xdr:cNvSpPr>
      </xdr:nvSpPr>
      <xdr:spPr>
        <a:xfrm>
          <a:off x="8277225" y="980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69" name="Oval 883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70" name="Oval 884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71" name="Oval 88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2" name="Oval 900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3" name="Oval 901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4" name="Oval 902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5" name="Oval 903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6" name="Oval 904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7" name="Oval 905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8" name="Oval 906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79" name="Oval 907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0" name="Oval 908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1" name="Oval 909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2" name="Oval 910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3" name="Oval 911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4" name="Oval 912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85" name="Oval 913"/>
        <xdr:cNvSpPr>
          <a:spLocks/>
        </xdr:cNvSpPr>
      </xdr:nvSpPr>
      <xdr:spPr>
        <a:xfrm>
          <a:off x="879157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86" name="Oval 93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87" name="Oval 93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88" name="Oval 940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89" name="Oval 946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90" name="Oval 947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91" name="Oval 948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692" name="Oval 952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693" name="Oval 953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694" name="Oval 954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95" name="Oval 955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96" name="Oval 956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97" name="Oval 957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98" name="Oval 958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99" name="Oval 959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00" name="Oval 960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01" name="Oval 961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02" name="Oval 962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03" name="Oval 963"/>
        <xdr:cNvSpPr>
          <a:spLocks/>
        </xdr:cNvSpPr>
      </xdr:nvSpPr>
      <xdr:spPr>
        <a:xfrm>
          <a:off x="7810500" y="11210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704" name="Oval 99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705" name="Oval 100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706" name="Oval 100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07" name="Oval 1002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08" name="Oval 1003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09" name="Oval 1004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0" name="Oval 1005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1" name="Oval 1006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2" name="Oval 1007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3" name="Oval 1008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4" name="Oval 1009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15" name="Oval 1010"/>
        <xdr:cNvSpPr>
          <a:spLocks/>
        </xdr:cNvSpPr>
      </xdr:nvSpPr>
      <xdr:spPr>
        <a:xfrm>
          <a:off x="8277225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716" name="Oval 117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717" name="Oval 1176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718" name="Oval 117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19" name="Oval 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0" name="Oval 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1" name="Oval 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2" name="Oval 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3" name="Oval 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4" name="Oval 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5" name="Oval 1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6" name="Oval 1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7" name="Oval 2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8" name="Oval 2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29" name="Oval 2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0" name="Oval 2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1" name="Oval 3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2" name="Oval 3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3" name="Oval 32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4" name="Oval 33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5" name="Oval 3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6" name="Oval 3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7" name="Oval 3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8" name="Oval 3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39" name="Oval 3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0" name="Oval 3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1" name="Oval 40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2" name="Oval 41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3" name="Oval 42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4" name="Oval 43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5" name="Oval 44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6" name="Oval 45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7" name="Oval 46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8" name="Oval 47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49" name="Oval 48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750" name="Oval 49"/>
        <xdr:cNvSpPr>
          <a:spLocks/>
        </xdr:cNvSpPr>
      </xdr:nvSpPr>
      <xdr:spPr>
        <a:xfrm>
          <a:off x="879157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1" name="Oval 5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2" name="Oval 5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3" name="Oval 5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4" name="Oval 5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5" name="Oval 5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6" name="Oval 6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7" name="Oval 6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8" name="Oval 6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59" name="Oval 6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0" name="Oval 6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1" name="Oval 6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2" name="Oval 6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3" name="Oval 6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4" name="Oval 6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5" name="Oval 7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6" name="Oval 7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7" name="Oval 7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8" name="Oval 7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69" name="Oval 7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0" name="Oval 7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1" name="Oval 7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2" name="Oval 7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3" name="Oval 7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4" name="Oval 7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5" name="Oval 8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6" name="Oval 8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7" name="Oval 8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8" name="Oval 8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79" name="Oval 8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0" name="Oval 8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1" name="Oval 8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2" name="Oval 8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3" name="Oval 8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4" name="Oval 8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5" name="Oval 90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6" name="Oval 91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7" name="Oval 92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8" name="Oval 93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89" name="Oval 94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90" name="Oval 95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91" name="Oval 96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92" name="Oval 97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93" name="Oval 98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794" name="Oval 99"/>
        <xdr:cNvSpPr>
          <a:spLocks/>
        </xdr:cNvSpPr>
      </xdr:nvSpPr>
      <xdr:spPr>
        <a:xfrm>
          <a:off x="7810500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795" name="Oval 10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796" name="Oval 10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797" name="Oval 10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798" name="Oval 10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799" name="Oval 10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0" name="Oval 10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1" name="Oval 10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2" name="Oval 11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3" name="Oval 12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4" name="Oval 12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5" name="Oval 12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6" name="Oval 12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7" name="Oval 12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8" name="Oval 12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09" name="Oval 12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0" name="Oval 13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1" name="Oval 131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2" name="Oval 132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3" name="Oval 13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4" name="Oval 13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5" name="Oval 13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6" name="Oval 13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7" name="Oval 137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8" name="Oval 138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19" name="Oval 139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0" name="Oval 140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1" name="Oval 141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2" name="Oval 142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3" name="Oval 143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4" name="Oval 144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5" name="Oval 145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826" name="Oval 146"/>
        <xdr:cNvSpPr>
          <a:spLocks/>
        </xdr:cNvSpPr>
      </xdr:nvSpPr>
      <xdr:spPr>
        <a:xfrm>
          <a:off x="8277225" y="254889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27" name="Oval 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28" name="Oval 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29" name="Oval 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0" name="Oval 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1" name="Oval 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2" name="Oval 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3" name="Oval 1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4" name="Oval 1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5" name="Oval 2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6" name="Oval 2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7" name="Oval 2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8" name="Oval 2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39" name="Oval 3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0" name="Oval 3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1" name="Oval 32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2" name="Oval 33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3" name="Oval 3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4" name="Oval 3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5" name="Oval 3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6" name="Oval 3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7" name="Oval 3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8" name="Oval 3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49" name="Oval 4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0" name="Oval 4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1" name="Oval 42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2" name="Oval 43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3" name="Oval 4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4" name="Oval 4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5" name="Oval 4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6" name="Oval 4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7" name="Oval 4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858" name="Oval 4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59" name="Oval 5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0" name="Oval 5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1" name="Oval 5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2" name="Oval 5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3" name="Oval 5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4" name="Oval 6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5" name="Oval 6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6" name="Oval 6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7" name="Oval 6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8" name="Oval 6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69" name="Oval 6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0" name="Oval 6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1" name="Oval 6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2" name="Oval 6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3" name="Oval 7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4" name="Oval 7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5" name="Oval 7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6" name="Oval 7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7" name="Oval 7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8" name="Oval 7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79" name="Oval 7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0" name="Oval 7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1" name="Oval 7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2" name="Oval 7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3" name="Oval 8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4" name="Oval 8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5" name="Oval 8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6" name="Oval 8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7" name="Oval 8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8" name="Oval 8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89" name="Oval 8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0" name="Oval 8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1" name="Oval 8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2" name="Oval 8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3" name="Oval 9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4" name="Oval 9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5" name="Oval 9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6" name="Oval 9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7" name="Oval 9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8" name="Oval 9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99" name="Oval 9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900" name="Oval 9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901" name="Oval 9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902" name="Oval 9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3" name="Oval 10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4" name="Oval 10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5" name="Oval 10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6" name="Oval 10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7" name="Oval 10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8" name="Oval 10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09" name="Oval 10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0" name="Oval 11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1" name="Oval 12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2" name="Oval 12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3" name="Oval 12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4" name="Oval 12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5" name="Oval 12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6" name="Oval 12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7" name="Oval 12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8" name="Oval 13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19" name="Oval 131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0" name="Oval 132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1" name="Oval 13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2" name="Oval 13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3" name="Oval 13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4" name="Oval 13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5" name="Oval 13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6" name="Oval 13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7" name="Oval 13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8" name="Oval 14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29" name="Oval 141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30" name="Oval 142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31" name="Oval 14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32" name="Oval 14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33" name="Oval 14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34" name="Oval 14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35" name="Oval 60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36" name="Oval 60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37" name="Oval 60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38" name="Oval 60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39" name="Oval 60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40" name="Oval 60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41" name="Oval 607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42" name="Oval 608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3" name="Oval 60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4" name="Oval 61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5" name="Oval 61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6" name="Oval 61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7" name="Oval 61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8" name="Oval 61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49" name="Oval 61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0" name="Oval 61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1" name="Oval 617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2" name="Oval 618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3" name="Oval 61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4" name="Oval 62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5" name="Oval 62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56" name="Oval 62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57" name="Oval 62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58" name="Oval 62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59" name="Oval 62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0" name="Oval 62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1" name="Oval 627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2" name="Oval 628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3" name="Oval 629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4" name="Oval 63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5" name="Oval 63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6" name="Oval 63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7" name="Oval 63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8" name="Oval 63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69" name="Oval 63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0" name="Oval 63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1" name="Oval 637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2" name="Oval 638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3" name="Oval 639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4" name="Oval 640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5" name="Oval 641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6" name="Oval 642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7" name="Oval 643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8" name="Oval 644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79" name="Oval 645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980" name="Oval 646"/>
        <xdr:cNvSpPr>
          <a:spLocks/>
        </xdr:cNvSpPr>
      </xdr:nvSpPr>
      <xdr:spPr>
        <a:xfrm>
          <a:off x="879157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81" name="Oval 64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82" name="Oval 64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83" name="Oval 64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84" name="Oval 650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85" name="Oval 651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86" name="Oval 652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87" name="Oval 653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88" name="Oval 654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989" name="Oval 655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990" name="Oval 656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991" name="Oval 657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92" name="Oval 658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93" name="Oval 659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994" name="Oval 660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995" name="Oval 664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996" name="Oval 665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997" name="Oval 666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998" name="Oval 667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999" name="Oval 668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00" name="Oval 669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01" name="Oval 670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02" name="Oval 671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03" name="Oval 672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4" name="Oval 673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5" name="Oval 674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6" name="Oval 675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7" name="Oval 676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8" name="Oval 677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09" name="Oval 678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0" name="Oval 679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1" name="Oval 680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2" name="Oval 681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3" name="Oval 682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4" name="Oval 683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5" name="Oval 684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6" name="Oval 685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7" name="Oval 686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8" name="Oval 687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19" name="Oval 688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0" name="Oval 689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1" name="Oval 690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2" name="Oval 691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3" name="Oval 692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4" name="Oval 693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5" name="Oval 694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6" name="Oval 695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27" name="Oval 696"/>
        <xdr:cNvSpPr>
          <a:spLocks/>
        </xdr:cNvSpPr>
      </xdr:nvSpPr>
      <xdr:spPr>
        <a:xfrm>
          <a:off x="7810500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28" name="Oval 70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29" name="Oval 70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0" name="Oval 70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1" name="Oval 70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2" name="Oval 704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3" name="Oval 705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4" name="Oval 706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5" name="Oval 707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36" name="Oval 70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37" name="Oval 70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38" name="Oval 71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39" name="Oval 71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0" name="Oval 71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1" name="Oval 71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2" name="Oval 714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3" name="Oval 715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4" name="Oval 716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5" name="Oval 717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6" name="Oval 71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47" name="Oval 71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48" name="Oval 72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49" name="Oval 72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0" name="Oval 72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1" name="Oval 72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2" name="Oval 724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3" name="Oval 725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4" name="Oval 726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5" name="Oval 727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6" name="Oval 728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7" name="Oval 72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8" name="Oval 73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9" name="Oval 73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0" name="Oval 73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1" name="Oval 73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2" name="Oval 734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3" name="Oval 735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4" name="Oval 736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5" name="Oval 737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6" name="Oval 738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7" name="Oval 739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8" name="Oval 740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69" name="Oval 741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70" name="Oval 742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71" name="Oval 743"/>
        <xdr:cNvSpPr>
          <a:spLocks/>
        </xdr:cNvSpPr>
      </xdr:nvSpPr>
      <xdr:spPr>
        <a:xfrm>
          <a:off x="8277225" y="8639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2" name="Oval 883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3" name="Oval 884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4" name="Oval 88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5" name="Oval 93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6" name="Oval 93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7" name="Oval 940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078" name="Oval 952"/>
        <xdr:cNvSpPr>
          <a:spLocks/>
        </xdr:cNvSpPr>
      </xdr:nvSpPr>
      <xdr:spPr>
        <a:xfrm>
          <a:off x="7810500" y="9458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079" name="Oval 953"/>
        <xdr:cNvSpPr>
          <a:spLocks/>
        </xdr:cNvSpPr>
      </xdr:nvSpPr>
      <xdr:spPr>
        <a:xfrm>
          <a:off x="7810500" y="9458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080" name="Oval 954"/>
        <xdr:cNvSpPr>
          <a:spLocks/>
        </xdr:cNvSpPr>
      </xdr:nvSpPr>
      <xdr:spPr>
        <a:xfrm>
          <a:off x="7810500" y="9458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1" name="Oval 955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2" name="Oval 956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3" name="Oval 957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4" name="Oval 958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5" name="Oval 959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6" name="Oval 960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7" name="Oval 961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8" name="Oval 962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089" name="Oval 963"/>
        <xdr:cNvSpPr>
          <a:spLocks/>
        </xdr:cNvSpPr>
      </xdr:nvSpPr>
      <xdr:spPr>
        <a:xfrm>
          <a:off x="7810500" y="1042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90" name="Oval 99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91" name="Oval 100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092" name="Oval 100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3" name="Oval 117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4" name="Oval 1176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5" name="Oval 117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096" name="Oval 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097" name="Oval 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098" name="Oval 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099" name="Oval 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0" name="Oval 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1" name="Oval 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2" name="Oval 1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3" name="Oval 1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4" name="Oval 2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5" name="Oval 2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6" name="Oval 2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7" name="Oval 2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8" name="Oval 3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09" name="Oval 3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0" name="Oval 32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1" name="Oval 33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2" name="Oval 3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3" name="Oval 3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4" name="Oval 3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5" name="Oval 3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6" name="Oval 3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7" name="Oval 3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8" name="Oval 40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19" name="Oval 41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0" name="Oval 42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1" name="Oval 43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2" name="Oval 44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3" name="Oval 45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4" name="Oval 46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5" name="Oval 47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6" name="Oval 48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127" name="Oval 49"/>
        <xdr:cNvSpPr>
          <a:spLocks/>
        </xdr:cNvSpPr>
      </xdr:nvSpPr>
      <xdr:spPr>
        <a:xfrm>
          <a:off x="879157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28" name="Oval 5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29" name="Oval 5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0" name="Oval 5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1" name="Oval 5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2" name="Oval 5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3" name="Oval 6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4" name="Oval 6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5" name="Oval 6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6" name="Oval 6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7" name="Oval 6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8" name="Oval 6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39" name="Oval 6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0" name="Oval 6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1" name="Oval 6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2" name="Oval 7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3" name="Oval 7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4" name="Oval 7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5" name="Oval 7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6" name="Oval 7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7" name="Oval 7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8" name="Oval 7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49" name="Oval 7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0" name="Oval 7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1" name="Oval 7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2" name="Oval 8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3" name="Oval 8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4" name="Oval 8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5" name="Oval 8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6" name="Oval 8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7" name="Oval 8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8" name="Oval 8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59" name="Oval 8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0" name="Oval 8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1" name="Oval 8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2" name="Oval 90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3" name="Oval 91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4" name="Oval 92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5" name="Oval 93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6" name="Oval 94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7" name="Oval 95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8" name="Oval 96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69" name="Oval 97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70" name="Oval 98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171" name="Oval 99"/>
        <xdr:cNvSpPr>
          <a:spLocks/>
        </xdr:cNvSpPr>
      </xdr:nvSpPr>
      <xdr:spPr>
        <a:xfrm>
          <a:off x="7810500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2" name="Oval 10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3" name="Oval 10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4" name="Oval 10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5" name="Oval 10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6" name="Oval 10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7" name="Oval 10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8" name="Oval 10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79" name="Oval 11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0" name="Oval 12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1" name="Oval 12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2" name="Oval 12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3" name="Oval 12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4" name="Oval 12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5" name="Oval 12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6" name="Oval 12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7" name="Oval 13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8" name="Oval 131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89" name="Oval 132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0" name="Oval 13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1" name="Oval 13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2" name="Oval 13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3" name="Oval 13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4" name="Oval 137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5" name="Oval 138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6" name="Oval 139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7" name="Oval 140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8" name="Oval 141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99" name="Oval 142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200" name="Oval 143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201" name="Oval 144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202" name="Oval 145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203" name="Oval 146"/>
        <xdr:cNvSpPr>
          <a:spLocks/>
        </xdr:cNvSpPr>
      </xdr:nvSpPr>
      <xdr:spPr>
        <a:xfrm>
          <a:off x="8277225" y="24069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4" name="Oval 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5" name="Oval 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6" name="Oval 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7" name="Oval 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8" name="Oval 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09" name="Oval 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0" name="Oval 1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1" name="Oval 1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2" name="Oval 2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3" name="Oval 2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4" name="Oval 2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5" name="Oval 2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6" name="Oval 3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7" name="Oval 3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8" name="Oval 32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19" name="Oval 33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0" name="Oval 3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1" name="Oval 3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2" name="Oval 3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3" name="Oval 3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4" name="Oval 3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5" name="Oval 3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6" name="Oval 4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7" name="Oval 4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8" name="Oval 42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29" name="Oval 43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0" name="Oval 4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1" name="Oval 4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2" name="Oval 4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3" name="Oval 4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4" name="Oval 4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235" name="Oval 4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36" name="Oval 5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37" name="Oval 5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38" name="Oval 5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39" name="Oval 5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0" name="Oval 5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1" name="Oval 6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2" name="Oval 6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3" name="Oval 6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4" name="Oval 6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5" name="Oval 6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6" name="Oval 6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7" name="Oval 6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8" name="Oval 6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49" name="Oval 6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0" name="Oval 7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1" name="Oval 7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2" name="Oval 7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3" name="Oval 7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4" name="Oval 7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5" name="Oval 7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6" name="Oval 7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7" name="Oval 7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8" name="Oval 7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59" name="Oval 7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0" name="Oval 8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1" name="Oval 8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2" name="Oval 8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3" name="Oval 8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4" name="Oval 8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5" name="Oval 8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6" name="Oval 8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7" name="Oval 8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8" name="Oval 8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69" name="Oval 8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0" name="Oval 9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1" name="Oval 9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2" name="Oval 9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3" name="Oval 9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4" name="Oval 9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5" name="Oval 9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6" name="Oval 9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7" name="Oval 9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8" name="Oval 9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279" name="Oval 9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0" name="Oval 10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1" name="Oval 10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2" name="Oval 10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3" name="Oval 10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4" name="Oval 10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5" name="Oval 10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6" name="Oval 10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7" name="Oval 11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8" name="Oval 12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89" name="Oval 12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0" name="Oval 12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1" name="Oval 12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2" name="Oval 12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3" name="Oval 12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4" name="Oval 12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5" name="Oval 13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6" name="Oval 131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7" name="Oval 132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8" name="Oval 13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99" name="Oval 13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0" name="Oval 13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1" name="Oval 13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2" name="Oval 13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3" name="Oval 13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4" name="Oval 13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5" name="Oval 14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6" name="Oval 141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7" name="Oval 142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8" name="Oval 14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09" name="Oval 14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10" name="Oval 14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311" name="Oval 14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2" name="Oval 60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3" name="Oval 60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4" name="Oval 60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5" name="Oval 60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6" name="Oval 60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7" name="Oval 60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8" name="Oval 607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19" name="Oval 608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0" name="Oval 62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1" name="Oval 62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2" name="Oval 62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3" name="Oval 62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4" name="Oval 627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5" name="Oval 628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6" name="Oval 62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7" name="Oval 63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8" name="Oval 63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29" name="Oval 63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0" name="Oval 63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1" name="Oval 63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2" name="Oval 63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3" name="Oval 63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4" name="Oval 637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5" name="Oval 638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6" name="Oval 639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7" name="Oval 640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8" name="Oval 641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39" name="Oval 642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40" name="Oval 643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41" name="Oval 644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42" name="Oval 645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43" name="Oval 646"/>
        <xdr:cNvSpPr>
          <a:spLocks/>
        </xdr:cNvSpPr>
      </xdr:nvSpPr>
      <xdr:spPr>
        <a:xfrm>
          <a:off x="879157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344" name="Oval 64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345" name="Oval 64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346" name="Oval 64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47" name="Oval 650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48" name="Oval 651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49" name="Oval 652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50" name="Oval 653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51" name="Oval 654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52" name="Oval 658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53" name="Oval 659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54" name="Oval 660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55" name="Oval 664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56" name="Oval 665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57" name="Oval 666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58" name="Oval 667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59" name="Oval 668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60" name="Oval 669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61" name="Oval 670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62" name="Oval 671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363" name="Oval 672"/>
        <xdr:cNvSpPr>
          <a:spLocks/>
        </xdr:cNvSpPr>
      </xdr:nvSpPr>
      <xdr:spPr>
        <a:xfrm>
          <a:off x="7810500" y="5486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4" name="Oval 673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5" name="Oval 674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6" name="Oval 675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7" name="Oval 676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8" name="Oval 677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69" name="Oval 678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0" name="Oval 679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1" name="Oval 680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2" name="Oval 681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3" name="Oval 682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4" name="Oval 683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5" name="Oval 684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6" name="Oval 685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7" name="Oval 686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8" name="Oval 687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79" name="Oval 688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0" name="Oval 689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1" name="Oval 690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2" name="Oval 691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3" name="Oval 692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4" name="Oval 693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5" name="Oval 694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6" name="Oval 695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387" name="Oval 696"/>
        <xdr:cNvSpPr>
          <a:spLocks/>
        </xdr:cNvSpPr>
      </xdr:nvSpPr>
      <xdr:spPr>
        <a:xfrm>
          <a:off x="7810500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88" name="Oval 70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89" name="Oval 70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0" name="Oval 70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1" name="Oval 70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2" name="Oval 704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3" name="Oval 705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4" name="Oval 706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5" name="Oval 707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6" name="Oval 72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7" name="Oval 72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8" name="Oval 72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399" name="Oval 72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0" name="Oval 724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1" name="Oval 725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2" name="Oval 726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3" name="Oval 727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4" name="Oval 72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5" name="Oval 72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6" name="Oval 73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7" name="Oval 73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8" name="Oval 73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09" name="Oval 73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0" name="Oval 734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1" name="Oval 735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2" name="Oval 736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3" name="Oval 737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4" name="Oval 738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5" name="Oval 739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6" name="Oval 740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7" name="Oval 741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8" name="Oval 742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419" name="Oval 743"/>
        <xdr:cNvSpPr>
          <a:spLocks/>
        </xdr:cNvSpPr>
      </xdr:nvSpPr>
      <xdr:spPr>
        <a:xfrm>
          <a:off x="8277225" y="665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0" name="Oval 883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1" name="Oval 884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2" name="Oval 88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3" name="Oval 938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4" name="Oval 939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25" name="Oval 940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26" name="Oval 952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27" name="Oval 953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28" name="Oval 954"/>
        <xdr:cNvSpPr>
          <a:spLocks/>
        </xdr:cNvSpPr>
      </xdr:nvSpPr>
      <xdr:spPr>
        <a:xfrm>
          <a:off x="7810500" y="7772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29" name="Oval 955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0" name="Oval 956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1" name="Oval 957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2" name="Oval 958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3" name="Oval 959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4" name="Oval 960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5" name="Oval 961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6" name="Oval 962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437" name="Oval 963"/>
        <xdr:cNvSpPr>
          <a:spLocks/>
        </xdr:cNvSpPr>
      </xdr:nvSpPr>
      <xdr:spPr>
        <a:xfrm>
          <a:off x="7810500" y="8934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38" name="Oval 1175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39" name="Oval 1176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40" name="Oval 1177"/>
        <xdr:cNvSpPr>
          <a:spLocks/>
        </xdr:cNvSpPr>
      </xdr:nvSpPr>
      <xdr:spPr>
        <a:xfrm>
          <a:off x="4324350" y="32099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1" name="Oval 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2" name="Oval 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3" name="Oval 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4" name="Oval 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5" name="Oval 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6" name="Oval 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7" name="Oval 1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8" name="Oval 1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49" name="Oval 2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0" name="Oval 2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1" name="Oval 2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2" name="Oval 2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3" name="Oval 3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4" name="Oval 3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5" name="Oval 32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6" name="Oval 33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7" name="Oval 3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8" name="Oval 3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59" name="Oval 3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0" name="Oval 3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1" name="Oval 3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2" name="Oval 3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3" name="Oval 40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4" name="Oval 41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5" name="Oval 42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6" name="Oval 43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7" name="Oval 44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8" name="Oval 45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69" name="Oval 46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70" name="Oval 47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71" name="Oval 48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1472" name="Oval 49"/>
        <xdr:cNvSpPr>
          <a:spLocks/>
        </xdr:cNvSpPr>
      </xdr:nvSpPr>
      <xdr:spPr>
        <a:xfrm>
          <a:off x="879157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3" name="Oval 5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4" name="Oval 5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5" name="Oval 5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6" name="Oval 5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7" name="Oval 5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8" name="Oval 6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79" name="Oval 6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0" name="Oval 6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1" name="Oval 6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2" name="Oval 6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3" name="Oval 6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4" name="Oval 6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5" name="Oval 6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6" name="Oval 6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7" name="Oval 7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8" name="Oval 7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89" name="Oval 7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0" name="Oval 7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1" name="Oval 7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2" name="Oval 7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3" name="Oval 7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4" name="Oval 7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5" name="Oval 7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6" name="Oval 7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7" name="Oval 8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8" name="Oval 8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99" name="Oval 8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0" name="Oval 8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1" name="Oval 8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2" name="Oval 8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3" name="Oval 8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4" name="Oval 8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5" name="Oval 8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6" name="Oval 8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7" name="Oval 90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8" name="Oval 91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09" name="Oval 92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0" name="Oval 93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1" name="Oval 94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2" name="Oval 95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3" name="Oval 96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4" name="Oval 97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5" name="Oval 98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516" name="Oval 99"/>
        <xdr:cNvSpPr>
          <a:spLocks/>
        </xdr:cNvSpPr>
      </xdr:nvSpPr>
      <xdr:spPr>
        <a:xfrm>
          <a:off x="7810500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17" name="Oval 10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18" name="Oval 10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19" name="Oval 10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0" name="Oval 10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1" name="Oval 10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2" name="Oval 10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3" name="Oval 10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4" name="Oval 11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5" name="Oval 12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6" name="Oval 12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7" name="Oval 12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8" name="Oval 12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29" name="Oval 12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0" name="Oval 12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1" name="Oval 12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2" name="Oval 13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3" name="Oval 131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4" name="Oval 132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5" name="Oval 13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6" name="Oval 13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7" name="Oval 13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8" name="Oval 13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39" name="Oval 137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0" name="Oval 138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1" name="Oval 139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2" name="Oval 140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3" name="Oval 141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4" name="Oval 142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5" name="Oval 143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6" name="Oval 144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7" name="Oval 145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548" name="Oval 146"/>
        <xdr:cNvSpPr>
          <a:spLocks/>
        </xdr:cNvSpPr>
      </xdr:nvSpPr>
      <xdr:spPr>
        <a:xfrm>
          <a:off x="8277225" y="20421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" name="Oval 5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" name="Oval 5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" name="Oval 5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" name="Oval 5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5" name="Oval 5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6" name="Oval 6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7" name="Oval 6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8" name="Oval 6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9" name="Oval 6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0" name="Oval 6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1" name="Oval 6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2" name="Oval 6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3" name="Oval 6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4" name="Oval 6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5" name="Oval 7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6" name="Oval 7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7" name="Oval 7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8" name="Oval 7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19" name="Oval 7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" name="Oval 7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" name="Oval 7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" name="Oval 7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" name="Oval 7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" name="Oval 7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5" name="Oval 8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6" name="Oval 8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7" name="Oval 8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8" name="Oval 8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9" name="Oval 8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0" name="Oval 8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1" name="Oval 8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2" name="Oval 8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3" name="Oval 8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4" name="Oval 8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5" name="Oval 9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6" name="Oval 9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7" name="Oval 9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8" name="Oval 9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39" name="Oval 9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0" name="Oval 9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1" name="Oval 9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2" name="Oval 9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3" name="Oval 9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44" name="Oval 9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45" name="Oval 10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46" name="Oval 10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47" name="Oval 10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48" name="Oval 10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49" name="Oval 10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0" name="Oval 10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1" name="Oval 10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2" name="Oval 11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3" name="Oval 12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4" name="Oval 12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5" name="Oval 12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6" name="Oval 12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7" name="Oval 12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8" name="Oval 12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59" name="Oval 12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0" name="Oval 13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1" name="Oval 131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2" name="Oval 132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3" name="Oval 13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4" name="Oval 13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5" name="Oval 13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6" name="Oval 13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7" name="Oval 13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8" name="Oval 13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9" name="Oval 13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0" name="Oval 14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1" name="Oval 141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2" name="Oval 142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3" name="Oval 14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4" name="Oval 14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5" name="Oval 14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76" name="Oval 14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7" name="Oval 647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8" name="Oval 648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9" name="Oval 649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0" name="Oval 650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1" name="Oval 651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2" name="Oval 652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3" name="Oval 653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4" name="Oval 654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5" name="Oval 655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6" name="Oval 656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7" name="Oval 657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8" name="Oval 658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89" name="Oval 659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0" name="Oval 660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1" name="Oval 661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2" name="Oval 662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3" name="Oval 663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4" name="Oval 673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5" name="Oval 674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6" name="Oval 675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7" name="Oval 676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8" name="Oval 677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99" name="Oval 678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0" name="Oval 679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1" name="Oval 680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2" name="Oval 681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3" name="Oval 682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4" name="Oval 683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5" name="Oval 684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6" name="Oval 685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7" name="Oval 686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8" name="Oval 687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09" name="Oval 688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0" name="Oval 689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1" name="Oval 690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2" name="Oval 691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3" name="Oval 692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4" name="Oval 693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5" name="Oval 694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6" name="Oval 695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7" name="Oval 696"/>
        <xdr:cNvSpPr>
          <a:spLocks/>
        </xdr:cNvSpPr>
      </xdr:nvSpPr>
      <xdr:spPr>
        <a:xfrm>
          <a:off x="7372350" y="7886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18" name="Oval 700"/>
        <xdr:cNvSpPr>
          <a:spLocks/>
        </xdr:cNvSpPr>
      </xdr:nvSpPr>
      <xdr:spPr>
        <a:xfrm>
          <a:off x="7800975" y="78867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19" name="Oval 701"/>
        <xdr:cNvSpPr>
          <a:spLocks/>
        </xdr:cNvSpPr>
      </xdr:nvSpPr>
      <xdr:spPr>
        <a:xfrm>
          <a:off x="7800975" y="78867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0" name="Oval 702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1" name="Oval 703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2" name="Oval 704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3" name="Oval 705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4" name="Oval 706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25" name="Oval 707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6" name="Oval 708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7" name="Oval 709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8" name="Oval 710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29" name="Oval 711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0" name="Oval 712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1" name="Oval 713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2" name="Oval 714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3" name="Oval 715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4" name="Oval 716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5" name="Oval 717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6" name="Oval 718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37" name="Oval 719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38" name="Oval 720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39" name="Oval 721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0" name="Oval 722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1" name="Oval 723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2" name="Oval 724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3" name="Oval 725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4" name="Oval 726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5" name="Oval 727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6" name="Oval 728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7" name="Oval 729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8" name="Oval 730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49" name="Oval 731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0" name="Oval 732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1" name="Oval 733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2" name="Oval 734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3" name="Oval 735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4" name="Oval 736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5" name="Oval 737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6" name="Oval 738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7" name="Oval 739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8" name="Oval 740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9" name="Oval 741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60" name="Oval 742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61" name="Oval 743"/>
        <xdr:cNvSpPr>
          <a:spLocks/>
        </xdr:cNvSpPr>
      </xdr:nvSpPr>
      <xdr:spPr>
        <a:xfrm>
          <a:off x="7800975" y="731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2" name="Oval 774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3" name="Oval 775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4" name="Oval 776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5" name="Oval 777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6" name="Oval 778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7" name="Oval 779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68" name="Oval 780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9" name="Oval 883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0" name="Oval 884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1" name="Oval 885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2" name="Oval 938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3" name="Oval 939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4" name="Oval 940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75" name="Oval 946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76" name="Oval 947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77" name="Oval 948"/>
        <xdr:cNvSpPr>
          <a:spLocks/>
        </xdr:cNvSpPr>
      </xdr:nvSpPr>
      <xdr:spPr>
        <a:xfrm>
          <a:off x="7372350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78" name="Oval 952"/>
        <xdr:cNvSpPr>
          <a:spLocks/>
        </xdr:cNvSpPr>
      </xdr:nvSpPr>
      <xdr:spPr>
        <a:xfrm>
          <a:off x="7372350" y="8496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79" name="Oval 953"/>
        <xdr:cNvSpPr>
          <a:spLocks/>
        </xdr:cNvSpPr>
      </xdr:nvSpPr>
      <xdr:spPr>
        <a:xfrm>
          <a:off x="7372350" y="8496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80" name="Oval 954"/>
        <xdr:cNvSpPr>
          <a:spLocks/>
        </xdr:cNvSpPr>
      </xdr:nvSpPr>
      <xdr:spPr>
        <a:xfrm>
          <a:off x="7372350" y="8496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1" name="Oval 999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2" name="Oval 1000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3" name="Oval 1001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4" name="Oval 1002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5" name="Oval 1003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6" name="Oval 1004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7" name="Oval 1005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8" name="Oval 1006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89" name="Oval 1007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90" name="Oval 1008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91" name="Oval 1009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92" name="Oval 1010"/>
        <xdr:cNvSpPr>
          <a:spLocks/>
        </xdr:cNvSpPr>
      </xdr:nvSpPr>
      <xdr:spPr>
        <a:xfrm>
          <a:off x="7800975" y="668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3" name="Oval 1066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4" name="Oval 1067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5" name="Oval 1068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6" name="Oval 1069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7" name="Oval 1070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8" name="Oval 1071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199" name="Oval 1072"/>
        <xdr:cNvSpPr>
          <a:spLocks/>
        </xdr:cNvSpPr>
      </xdr:nvSpPr>
      <xdr:spPr>
        <a:xfrm>
          <a:off x="7800975" y="6162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00" name="Oval 1175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01" name="Oval 1176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02" name="Oval 1177"/>
        <xdr:cNvSpPr>
          <a:spLocks/>
        </xdr:cNvSpPr>
      </xdr:nvSpPr>
      <xdr:spPr>
        <a:xfrm>
          <a:off x="2905125" y="4114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3" name="Oval 5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4" name="Oval 5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5" name="Oval 5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6" name="Oval 5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7" name="Oval 5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8" name="Oval 6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09" name="Oval 6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0" name="Oval 6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1" name="Oval 6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2" name="Oval 6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3" name="Oval 6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4" name="Oval 6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5" name="Oval 6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6" name="Oval 6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7" name="Oval 7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8" name="Oval 7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19" name="Oval 7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0" name="Oval 7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1" name="Oval 7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2" name="Oval 7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3" name="Oval 7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4" name="Oval 7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5" name="Oval 7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6" name="Oval 7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7" name="Oval 8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8" name="Oval 8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29" name="Oval 8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0" name="Oval 8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1" name="Oval 8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2" name="Oval 8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3" name="Oval 8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4" name="Oval 8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5" name="Oval 8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6" name="Oval 8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7" name="Oval 90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8" name="Oval 91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39" name="Oval 92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0" name="Oval 93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1" name="Oval 94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2" name="Oval 95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3" name="Oval 96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4" name="Oval 97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5" name="Oval 98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46" name="Oval 99"/>
        <xdr:cNvSpPr>
          <a:spLocks/>
        </xdr:cNvSpPr>
      </xdr:nvSpPr>
      <xdr:spPr>
        <a:xfrm>
          <a:off x="7372350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47" name="Oval 10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48" name="Oval 10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49" name="Oval 10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0" name="Oval 10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1" name="Oval 10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2" name="Oval 10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3" name="Oval 10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4" name="Oval 11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5" name="Oval 12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6" name="Oval 12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7" name="Oval 12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8" name="Oval 12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59" name="Oval 12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0" name="Oval 12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1" name="Oval 12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2" name="Oval 13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3" name="Oval 131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4" name="Oval 132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5" name="Oval 13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6" name="Oval 13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7" name="Oval 13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8" name="Oval 13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69" name="Oval 137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0" name="Oval 138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1" name="Oval 139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2" name="Oval 140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3" name="Oval 141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4" name="Oval 142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5" name="Oval 143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6" name="Oval 144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7" name="Oval 145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8" name="Oval 146"/>
        <xdr:cNvSpPr>
          <a:spLocks/>
        </xdr:cNvSpPr>
      </xdr:nvSpPr>
      <xdr:spPr>
        <a:xfrm>
          <a:off x="7800975" y="17945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Q63"/>
  <sheetViews>
    <sheetView zoomScalePageLayoutView="0" workbookViewId="0" topLeftCell="A55">
      <selection activeCell="H60" sqref="H60"/>
    </sheetView>
  </sheetViews>
  <sheetFormatPr defaultColWidth="9.140625" defaultRowHeight="12.75"/>
  <cols>
    <col min="1" max="1" width="1.57421875" style="2" customWidth="1"/>
    <col min="2" max="2" width="8.57421875" style="5" customWidth="1"/>
    <col min="3" max="3" width="36.421875" style="2" customWidth="1"/>
    <col min="4" max="4" width="8.28125" style="5" customWidth="1"/>
    <col min="5" max="5" width="7.140625" style="113" customWidth="1"/>
    <col min="6" max="6" width="8.8515625" style="5" hidden="1" customWidth="1"/>
    <col min="7" max="7" width="0" style="5" hidden="1" customWidth="1"/>
    <col min="8" max="8" width="7.00390625" style="5" customWidth="1"/>
    <col min="9" max="10" width="7.28125" style="5" customWidth="1"/>
    <col min="11" max="11" width="11.421875" style="5" customWidth="1"/>
    <col min="12" max="13" width="7.140625" style="5" customWidth="1"/>
    <col min="14" max="15" width="7.00390625" style="5" customWidth="1"/>
    <col min="16" max="16" width="7.7109375" style="5" customWidth="1"/>
    <col min="17" max="17" width="11.421875" style="2" customWidth="1"/>
    <col min="18" max="18" width="18.140625" style="2" customWidth="1"/>
    <col min="19" max="16384" width="9.140625" style="2" customWidth="1"/>
  </cols>
  <sheetData>
    <row r="2" spans="2:17" ht="18.75" customHeight="1">
      <c r="B2" s="152" t="s">
        <v>37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17" ht="27" customHeight="1">
      <c r="B3" s="154" t="s">
        <v>95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9" customHeight="1"/>
    <row r="5" spans="2:17" ht="24.75" customHeight="1">
      <c r="B5" s="156" t="s">
        <v>0</v>
      </c>
      <c r="C5" s="157"/>
      <c r="D5" s="160" t="s">
        <v>40</v>
      </c>
      <c r="E5" s="148" t="s">
        <v>22</v>
      </c>
      <c r="F5" s="147" t="s">
        <v>11</v>
      </c>
      <c r="G5" s="147"/>
      <c r="H5" s="143" t="s">
        <v>96</v>
      </c>
      <c r="I5" s="144"/>
      <c r="J5" s="145"/>
      <c r="K5" s="162" t="s">
        <v>99</v>
      </c>
      <c r="L5" s="147" t="s">
        <v>1</v>
      </c>
      <c r="M5" s="147"/>
      <c r="N5" s="147"/>
      <c r="O5" s="147"/>
      <c r="P5" s="147"/>
      <c r="Q5" s="160" t="s">
        <v>2</v>
      </c>
    </row>
    <row r="6" spans="2:17" ht="44.25" customHeight="1">
      <c r="B6" s="158"/>
      <c r="C6" s="159"/>
      <c r="D6" s="164"/>
      <c r="E6" s="149"/>
      <c r="F6" s="111">
        <v>2546</v>
      </c>
      <c r="G6" s="111">
        <v>2547</v>
      </c>
      <c r="H6" s="111">
        <v>2551</v>
      </c>
      <c r="I6" s="111">
        <v>2552</v>
      </c>
      <c r="J6" s="111">
        <v>2553</v>
      </c>
      <c r="K6" s="163"/>
      <c r="L6" s="111">
        <v>1</v>
      </c>
      <c r="M6" s="111">
        <v>2</v>
      </c>
      <c r="N6" s="111">
        <v>3</v>
      </c>
      <c r="O6" s="111">
        <v>4</v>
      </c>
      <c r="P6" s="111">
        <v>5</v>
      </c>
      <c r="Q6" s="161"/>
    </row>
    <row r="7" spans="2:17" ht="21.75" customHeight="1">
      <c r="B7" s="138" t="s">
        <v>13</v>
      </c>
      <c r="C7" s="139"/>
      <c r="D7" s="19"/>
      <c r="E7" s="45">
        <f>E9+E10+E11+E12+E13+E14+E15+E17+E18+E19</f>
        <v>50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4"/>
    </row>
    <row r="8" spans="2:17" ht="21.75" customHeight="1">
      <c r="B8" s="138" t="s">
        <v>14</v>
      </c>
      <c r="C8" s="139"/>
      <c r="D8" s="19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114"/>
    </row>
    <row r="9" spans="2:17" ht="65.25" customHeight="1">
      <c r="B9" s="24">
        <v>1</v>
      </c>
      <c r="C9" s="25" t="s">
        <v>4</v>
      </c>
      <c r="D9" s="24" t="s">
        <v>71</v>
      </c>
      <c r="E9" s="26">
        <v>5</v>
      </c>
      <c r="F9" s="24"/>
      <c r="G9" s="24"/>
      <c r="H9" s="24"/>
      <c r="I9" s="24"/>
      <c r="J9" s="24"/>
      <c r="K9" s="24"/>
      <c r="L9" s="24">
        <v>1</v>
      </c>
      <c r="M9" s="24">
        <v>2</v>
      </c>
      <c r="N9" s="24">
        <v>3</v>
      </c>
      <c r="O9" s="24">
        <v>4</v>
      </c>
      <c r="P9" s="24">
        <v>5</v>
      </c>
      <c r="Q9" s="25"/>
    </row>
    <row r="10" spans="2:17" ht="90.75" customHeight="1">
      <c r="B10" s="28">
        <v>2</v>
      </c>
      <c r="C10" s="25" t="s">
        <v>60</v>
      </c>
      <c r="D10" s="24" t="s">
        <v>71</v>
      </c>
      <c r="E10" s="26">
        <v>3</v>
      </c>
      <c r="F10" s="24"/>
      <c r="G10" s="24"/>
      <c r="H10" s="24"/>
      <c r="I10" s="24"/>
      <c r="J10" s="24"/>
      <c r="K10" s="24"/>
      <c r="L10" s="24">
        <v>1</v>
      </c>
      <c r="M10" s="24">
        <v>2</v>
      </c>
      <c r="N10" s="24">
        <v>3</v>
      </c>
      <c r="O10" s="24">
        <v>4</v>
      </c>
      <c r="P10" s="24">
        <v>5</v>
      </c>
      <c r="Q10" s="25"/>
    </row>
    <row r="11" spans="2:17" ht="93" customHeight="1">
      <c r="B11" s="28">
        <v>3</v>
      </c>
      <c r="C11" s="30" t="s">
        <v>28</v>
      </c>
      <c r="D11" s="24" t="s">
        <v>71</v>
      </c>
      <c r="E11" s="26">
        <v>2</v>
      </c>
      <c r="F11" s="24"/>
      <c r="G11" s="24"/>
      <c r="H11" s="24"/>
      <c r="I11" s="24"/>
      <c r="J11" s="24"/>
      <c r="K11" s="24"/>
      <c r="L11" s="24">
        <v>1</v>
      </c>
      <c r="M11" s="24">
        <v>2</v>
      </c>
      <c r="N11" s="24">
        <v>3</v>
      </c>
      <c r="O11" s="24">
        <v>4</v>
      </c>
      <c r="P11" s="24">
        <v>5</v>
      </c>
      <c r="Q11" s="135"/>
    </row>
    <row r="12" spans="2:17" ht="63" customHeight="1">
      <c r="B12" s="24">
        <v>4</v>
      </c>
      <c r="C12" s="25" t="s">
        <v>103</v>
      </c>
      <c r="D12" s="24" t="s">
        <v>49</v>
      </c>
      <c r="E12" s="26">
        <v>1</v>
      </c>
      <c r="F12" s="24"/>
      <c r="G12" s="24"/>
      <c r="H12" s="24"/>
      <c r="I12" s="24"/>
      <c r="J12" s="24"/>
      <c r="K12" s="24"/>
      <c r="L12" s="43">
        <v>0.65</v>
      </c>
      <c r="M12" s="43">
        <v>0.7</v>
      </c>
      <c r="N12" s="43">
        <v>0.75</v>
      </c>
      <c r="O12" s="43">
        <v>0.8</v>
      </c>
      <c r="P12" s="43">
        <v>0.85</v>
      </c>
      <c r="Q12" s="25"/>
    </row>
    <row r="13" spans="2:17" ht="89.25" customHeight="1">
      <c r="B13" s="24">
        <v>5</v>
      </c>
      <c r="C13" s="25" t="s">
        <v>104</v>
      </c>
      <c r="D13" s="24" t="s">
        <v>49</v>
      </c>
      <c r="E13" s="26">
        <v>3</v>
      </c>
      <c r="F13" s="24"/>
      <c r="G13" s="24"/>
      <c r="H13" s="24"/>
      <c r="I13" s="24"/>
      <c r="J13" s="24"/>
      <c r="K13" s="24"/>
      <c r="L13" s="43">
        <v>0.4</v>
      </c>
      <c r="M13" s="43">
        <v>0.5</v>
      </c>
      <c r="N13" s="43">
        <v>0.6</v>
      </c>
      <c r="O13" s="43">
        <v>0.7</v>
      </c>
      <c r="P13" s="43">
        <v>0.8</v>
      </c>
      <c r="Q13" s="25"/>
    </row>
    <row r="14" spans="2:17" ht="88.5" customHeight="1">
      <c r="B14" s="24">
        <v>6</v>
      </c>
      <c r="C14" s="30" t="s">
        <v>105</v>
      </c>
      <c r="D14" s="24" t="s">
        <v>49</v>
      </c>
      <c r="E14" s="26">
        <v>3</v>
      </c>
      <c r="F14" s="24"/>
      <c r="G14" s="24"/>
      <c r="H14" s="24"/>
      <c r="I14" s="24"/>
      <c r="J14" s="24"/>
      <c r="K14" s="24"/>
      <c r="L14" s="43">
        <v>0.2</v>
      </c>
      <c r="M14" s="43">
        <v>0.3</v>
      </c>
      <c r="N14" s="43">
        <v>0.4</v>
      </c>
      <c r="O14" s="43">
        <v>0.5</v>
      </c>
      <c r="P14" s="43">
        <v>0.6</v>
      </c>
      <c r="Q14" s="25"/>
    </row>
    <row r="15" spans="2:17" ht="64.5" customHeight="1">
      <c r="B15" s="24">
        <v>7</v>
      </c>
      <c r="C15" s="25" t="s">
        <v>29</v>
      </c>
      <c r="D15" s="24" t="s">
        <v>49</v>
      </c>
      <c r="E15" s="26">
        <v>3</v>
      </c>
      <c r="F15" s="24"/>
      <c r="G15" s="24"/>
      <c r="H15" s="24"/>
      <c r="I15" s="24"/>
      <c r="J15" s="24"/>
      <c r="K15" s="24"/>
      <c r="L15" s="43">
        <v>0.01</v>
      </c>
      <c r="M15" s="43">
        <v>0.03</v>
      </c>
      <c r="N15" s="43">
        <v>0.05</v>
      </c>
      <c r="O15" s="43">
        <v>0.07</v>
      </c>
      <c r="P15" s="43">
        <v>0.09</v>
      </c>
      <c r="Q15" s="25"/>
    </row>
    <row r="16" spans="2:17" ht="41.25" customHeight="1">
      <c r="B16" s="24">
        <v>8</v>
      </c>
      <c r="C16" s="30" t="s">
        <v>77</v>
      </c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66" customHeight="1">
      <c r="B17" s="41">
        <v>8.1</v>
      </c>
      <c r="C17" s="33" t="s">
        <v>79</v>
      </c>
      <c r="D17" s="24" t="s">
        <v>71</v>
      </c>
      <c r="E17" s="26">
        <v>20</v>
      </c>
      <c r="F17" s="24"/>
      <c r="G17" s="24"/>
      <c r="H17" s="24"/>
      <c r="I17" s="24"/>
      <c r="J17" s="24"/>
      <c r="K17" s="24"/>
      <c r="L17" s="24">
        <v>1</v>
      </c>
      <c r="M17" s="24">
        <v>2</v>
      </c>
      <c r="N17" s="24">
        <v>3</v>
      </c>
      <c r="O17" s="24">
        <v>4</v>
      </c>
      <c r="P17" s="24">
        <v>5</v>
      </c>
      <c r="Q17" s="25"/>
    </row>
    <row r="18" spans="2:17" ht="87.75" customHeight="1">
      <c r="B18" s="41">
        <v>8.2</v>
      </c>
      <c r="C18" s="25" t="s">
        <v>90</v>
      </c>
      <c r="D18" s="24" t="s">
        <v>71</v>
      </c>
      <c r="E18" s="26">
        <v>5</v>
      </c>
      <c r="F18" s="24"/>
      <c r="G18" s="24"/>
      <c r="H18" s="24"/>
      <c r="I18" s="24"/>
      <c r="J18" s="24"/>
      <c r="K18" s="24"/>
      <c r="L18" s="24">
        <v>1</v>
      </c>
      <c r="M18" s="24">
        <v>2</v>
      </c>
      <c r="N18" s="24">
        <v>3</v>
      </c>
      <c r="O18" s="24">
        <v>4</v>
      </c>
      <c r="P18" s="24">
        <v>5</v>
      </c>
      <c r="Q18" s="25"/>
    </row>
    <row r="19" spans="2:17" ht="66.75" customHeight="1">
      <c r="B19" s="41">
        <v>8.3</v>
      </c>
      <c r="C19" s="48" t="s">
        <v>91</v>
      </c>
      <c r="D19" s="37" t="s">
        <v>71</v>
      </c>
      <c r="E19" s="26">
        <v>5</v>
      </c>
      <c r="F19" s="24"/>
      <c r="G19" s="24"/>
      <c r="H19" s="24"/>
      <c r="I19" s="24"/>
      <c r="J19" s="24"/>
      <c r="K19" s="24"/>
      <c r="L19" s="24">
        <v>1</v>
      </c>
      <c r="M19" s="24">
        <v>2</v>
      </c>
      <c r="N19" s="24">
        <v>3</v>
      </c>
      <c r="O19" s="24">
        <v>4</v>
      </c>
      <c r="P19" s="24">
        <v>5</v>
      </c>
      <c r="Q19" s="25"/>
    </row>
    <row r="20" spans="2:17" ht="19.5" customHeight="1">
      <c r="B20" s="138" t="s">
        <v>15</v>
      </c>
      <c r="C20" s="139"/>
      <c r="D20" s="19"/>
      <c r="E20" s="45">
        <f>E23+E24+E25+E26</f>
        <v>10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4"/>
    </row>
    <row r="21" spans="2:17" ht="21" customHeight="1">
      <c r="B21" s="138" t="s">
        <v>16</v>
      </c>
      <c r="C21" s="139"/>
      <c r="D21" s="19"/>
      <c r="E21" s="116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4"/>
    </row>
    <row r="22" spans="2:17" s="14" customFormat="1" ht="46.5" customHeight="1">
      <c r="B22" s="37">
        <v>9</v>
      </c>
      <c r="C22" s="38" t="s">
        <v>34</v>
      </c>
      <c r="D22" s="37"/>
      <c r="E22" s="39"/>
      <c r="F22" s="37" t="s">
        <v>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2:17" ht="23.25" customHeight="1">
      <c r="B23" s="41">
        <v>9.1</v>
      </c>
      <c r="C23" s="25" t="s">
        <v>5</v>
      </c>
      <c r="D23" s="24" t="s">
        <v>49</v>
      </c>
      <c r="E23" s="42">
        <v>2.5</v>
      </c>
      <c r="F23" s="24"/>
      <c r="G23" s="24"/>
      <c r="H23" s="24"/>
      <c r="I23" s="24"/>
      <c r="J23" s="24"/>
      <c r="K23" s="24"/>
      <c r="L23" s="43">
        <v>0.65</v>
      </c>
      <c r="M23" s="43">
        <v>0.7</v>
      </c>
      <c r="N23" s="43">
        <v>0.75</v>
      </c>
      <c r="O23" s="43">
        <v>0.8</v>
      </c>
      <c r="P23" s="43">
        <v>0.85</v>
      </c>
      <c r="Q23" s="25"/>
    </row>
    <row r="24" spans="2:17" ht="43.5" customHeight="1">
      <c r="B24" s="41">
        <v>9.2</v>
      </c>
      <c r="C24" s="25" t="s">
        <v>9</v>
      </c>
      <c r="D24" s="24" t="s">
        <v>49</v>
      </c>
      <c r="E24" s="42">
        <v>2.5</v>
      </c>
      <c r="F24" s="24"/>
      <c r="G24" s="24"/>
      <c r="H24" s="24"/>
      <c r="I24" s="24"/>
      <c r="J24" s="24"/>
      <c r="K24" s="24"/>
      <c r="L24" s="43">
        <v>0.65</v>
      </c>
      <c r="M24" s="43">
        <v>0.7</v>
      </c>
      <c r="N24" s="43">
        <v>0.75</v>
      </c>
      <c r="O24" s="43">
        <v>0.8</v>
      </c>
      <c r="P24" s="43">
        <v>0.85</v>
      </c>
      <c r="Q24" s="25"/>
    </row>
    <row r="25" spans="2:17" ht="41.25" customHeight="1">
      <c r="B25" s="41">
        <v>9.3</v>
      </c>
      <c r="C25" s="25" t="s">
        <v>10</v>
      </c>
      <c r="D25" s="24" t="s">
        <v>49</v>
      </c>
      <c r="E25" s="42">
        <v>2.5</v>
      </c>
      <c r="F25" s="24"/>
      <c r="G25" s="24">
        <v>80</v>
      </c>
      <c r="H25" s="24"/>
      <c r="I25" s="24"/>
      <c r="J25" s="24"/>
      <c r="K25" s="24"/>
      <c r="L25" s="43">
        <v>0.65</v>
      </c>
      <c r="M25" s="43">
        <v>0.7</v>
      </c>
      <c r="N25" s="43">
        <v>0.75</v>
      </c>
      <c r="O25" s="43">
        <v>0.8</v>
      </c>
      <c r="P25" s="43">
        <v>0.85</v>
      </c>
      <c r="Q25" s="25"/>
    </row>
    <row r="26" spans="2:17" ht="43.5" customHeight="1">
      <c r="B26" s="41">
        <v>9.4</v>
      </c>
      <c r="C26" s="25" t="s">
        <v>6</v>
      </c>
      <c r="D26" s="24" t="s">
        <v>49</v>
      </c>
      <c r="E26" s="42">
        <v>2.5</v>
      </c>
      <c r="F26" s="24"/>
      <c r="G26" s="24">
        <v>65.82</v>
      </c>
      <c r="H26" s="24"/>
      <c r="I26" s="24"/>
      <c r="J26" s="24"/>
      <c r="K26" s="24"/>
      <c r="L26" s="43">
        <v>0.65</v>
      </c>
      <c r="M26" s="43">
        <v>0.7</v>
      </c>
      <c r="N26" s="43">
        <v>0.75</v>
      </c>
      <c r="O26" s="43">
        <v>0.8</v>
      </c>
      <c r="P26" s="43">
        <v>0.85</v>
      </c>
      <c r="Q26" s="25"/>
    </row>
    <row r="27" spans="2:17" ht="27" customHeight="1">
      <c r="B27" s="138" t="s">
        <v>17</v>
      </c>
      <c r="C27" s="139"/>
      <c r="D27" s="19"/>
      <c r="E27" s="45">
        <f>E29+E31+E32+E33+E34+E35</f>
        <v>10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14"/>
    </row>
    <row r="28" spans="2:17" ht="22.5" customHeight="1">
      <c r="B28" s="138" t="s">
        <v>18</v>
      </c>
      <c r="C28" s="139"/>
      <c r="D28" s="19"/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14"/>
    </row>
    <row r="29" spans="2:17" s="14" customFormat="1" ht="26.25" customHeight="1">
      <c r="B29" s="37">
        <v>10</v>
      </c>
      <c r="C29" s="48" t="s">
        <v>30</v>
      </c>
      <c r="D29" s="37" t="s">
        <v>71</v>
      </c>
      <c r="E29" s="39">
        <v>2</v>
      </c>
      <c r="F29" s="37"/>
      <c r="G29" s="37"/>
      <c r="H29" s="37"/>
      <c r="I29" s="37"/>
      <c r="J29" s="37"/>
      <c r="K29" s="37"/>
      <c r="L29" s="37">
        <v>1</v>
      </c>
      <c r="M29" s="37">
        <v>2</v>
      </c>
      <c r="N29" s="37">
        <v>3</v>
      </c>
      <c r="O29" s="37">
        <v>4</v>
      </c>
      <c r="P29" s="37">
        <v>5</v>
      </c>
      <c r="Q29" s="38"/>
    </row>
    <row r="30" spans="2:17" ht="21" customHeight="1">
      <c r="B30" s="150" t="s">
        <v>19</v>
      </c>
      <c r="C30" s="151"/>
      <c r="D30" s="50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44.25" customHeight="1">
      <c r="B31" s="24">
        <v>11</v>
      </c>
      <c r="C31" s="51" t="s">
        <v>8</v>
      </c>
      <c r="D31" s="52" t="s">
        <v>49</v>
      </c>
      <c r="E31" s="26">
        <v>2</v>
      </c>
      <c r="F31" s="24"/>
      <c r="G31" s="24"/>
      <c r="H31" s="24"/>
      <c r="I31" s="24"/>
      <c r="J31" s="24"/>
      <c r="K31" s="24"/>
      <c r="L31" s="43">
        <v>0.75</v>
      </c>
      <c r="M31" s="43">
        <v>0.8</v>
      </c>
      <c r="N31" s="43">
        <v>0.85</v>
      </c>
      <c r="O31" s="43">
        <v>0.9</v>
      </c>
      <c r="P31" s="43">
        <v>0.95</v>
      </c>
      <c r="Q31" s="25"/>
    </row>
    <row r="32" spans="2:17" ht="43.5" customHeight="1">
      <c r="B32" s="24">
        <v>12</v>
      </c>
      <c r="C32" s="51" t="s">
        <v>59</v>
      </c>
      <c r="D32" s="52" t="s">
        <v>49</v>
      </c>
      <c r="E32" s="26">
        <v>2</v>
      </c>
      <c r="F32" s="24"/>
      <c r="G32" s="24"/>
      <c r="H32" s="24"/>
      <c r="I32" s="24"/>
      <c r="J32" s="24"/>
      <c r="K32" s="24"/>
      <c r="L32" s="43">
        <v>0.75</v>
      </c>
      <c r="M32" s="43">
        <v>0.8</v>
      </c>
      <c r="N32" s="43">
        <v>0.85</v>
      </c>
      <c r="O32" s="43">
        <v>0.9</v>
      </c>
      <c r="P32" s="43">
        <v>0.95</v>
      </c>
      <c r="Q32" s="25"/>
    </row>
    <row r="33" spans="2:17" ht="65.25" customHeight="1">
      <c r="B33" s="24">
        <v>13</v>
      </c>
      <c r="C33" s="51" t="s">
        <v>72</v>
      </c>
      <c r="D33" s="52" t="s">
        <v>71</v>
      </c>
      <c r="E33" s="26">
        <v>2</v>
      </c>
      <c r="F33" s="24"/>
      <c r="G33" s="24"/>
      <c r="H33" s="24"/>
      <c r="I33" s="24"/>
      <c r="J33" s="24"/>
      <c r="K33" s="24"/>
      <c r="L33" s="24">
        <v>1</v>
      </c>
      <c r="M33" s="24">
        <v>2</v>
      </c>
      <c r="N33" s="24">
        <v>3</v>
      </c>
      <c r="O33" s="24">
        <v>4</v>
      </c>
      <c r="P33" s="24">
        <v>5</v>
      </c>
      <c r="Q33" s="25"/>
    </row>
    <row r="34" spans="2:17" ht="26.25" customHeight="1">
      <c r="B34" s="24">
        <v>14</v>
      </c>
      <c r="C34" s="51" t="s">
        <v>24</v>
      </c>
      <c r="D34" s="52" t="s">
        <v>71</v>
      </c>
      <c r="E34" s="26">
        <v>1</v>
      </c>
      <c r="F34" s="24"/>
      <c r="G34" s="24"/>
      <c r="H34" s="24"/>
      <c r="I34" s="24"/>
      <c r="J34" s="24"/>
      <c r="K34" s="24"/>
      <c r="L34" s="24">
        <v>1</v>
      </c>
      <c r="M34" s="24">
        <v>2</v>
      </c>
      <c r="N34" s="24">
        <v>3</v>
      </c>
      <c r="O34" s="24">
        <v>4</v>
      </c>
      <c r="P34" s="24">
        <v>5</v>
      </c>
      <c r="Q34" s="25"/>
    </row>
    <row r="35" spans="2:17" ht="25.5" customHeight="1">
      <c r="B35" s="24">
        <v>15</v>
      </c>
      <c r="C35" s="25" t="s">
        <v>12</v>
      </c>
      <c r="D35" s="24" t="s">
        <v>71</v>
      </c>
      <c r="E35" s="26">
        <v>1</v>
      </c>
      <c r="F35" s="24"/>
      <c r="G35" s="24"/>
      <c r="H35" s="24"/>
      <c r="I35" s="24"/>
      <c r="J35" s="24"/>
      <c r="K35" s="24"/>
      <c r="L35" s="24">
        <v>1</v>
      </c>
      <c r="M35" s="24">
        <v>2</v>
      </c>
      <c r="N35" s="24">
        <v>3</v>
      </c>
      <c r="O35" s="24">
        <v>4</v>
      </c>
      <c r="P35" s="24">
        <v>5</v>
      </c>
      <c r="Q35" s="25"/>
    </row>
    <row r="36" spans="2:17" ht="25.5" customHeight="1">
      <c r="B36" s="138" t="s">
        <v>20</v>
      </c>
      <c r="C36" s="139"/>
      <c r="D36" s="19"/>
      <c r="E36" s="45">
        <f>E39+E40+E41+E42+E43+E45+E46+E47+E48+E49+E50+E51+E54+E55+E56+E57+E59+E60+E61+E62</f>
        <v>30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114"/>
    </row>
    <row r="37" spans="2:17" ht="20.25" customHeight="1">
      <c r="B37" s="138" t="s">
        <v>21</v>
      </c>
      <c r="C37" s="139"/>
      <c r="D37" s="19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114"/>
    </row>
    <row r="38" spans="2:17" s="14" customFormat="1" ht="45.75" customHeight="1">
      <c r="B38" s="37">
        <v>16</v>
      </c>
      <c r="C38" s="48" t="s">
        <v>33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2:17" s="14" customFormat="1" ht="42.75" customHeight="1">
      <c r="B39" s="53">
        <v>16.1</v>
      </c>
      <c r="C39" s="48" t="s">
        <v>80</v>
      </c>
      <c r="D39" s="37" t="s">
        <v>71</v>
      </c>
      <c r="E39" s="39">
        <v>2</v>
      </c>
      <c r="F39" s="37"/>
      <c r="G39" s="37"/>
      <c r="H39" s="37"/>
      <c r="I39" s="37"/>
      <c r="J39" s="37"/>
      <c r="K39" s="37"/>
      <c r="L39" s="37">
        <v>1</v>
      </c>
      <c r="M39" s="37">
        <v>2</v>
      </c>
      <c r="N39" s="37">
        <v>3</v>
      </c>
      <c r="O39" s="37">
        <v>4</v>
      </c>
      <c r="P39" s="37">
        <v>5</v>
      </c>
      <c r="Q39" s="38"/>
    </row>
    <row r="40" spans="2:17" s="14" customFormat="1" ht="25.5" customHeight="1">
      <c r="B40" s="53">
        <v>16.2</v>
      </c>
      <c r="C40" s="48" t="s">
        <v>81</v>
      </c>
      <c r="D40" s="37" t="s">
        <v>71</v>
      </c>
      <c r="E40" s="39">
        <v>2</v>
      </c>
      <c r="F40" s="37"/>
      <c r="G40" s="37"/>
      <c r="H40" s="37"/>
      <c r="I40" s="37"/>
      <c r="J40" s="37"/>
      <c r="K40" s="37"/>
      <c r="L40" s="37">
        <v>1</v>
      </c>
      <c r="M40" s="37">
        <v>2</v>
      </c>
      <c r="N40" s="37">
        <v>3</v>
      </c>
      <c r="O40" s="37">
        <v>4</v>
      </c>
      <c r="P40" s="37">
        <v>5</v>
      </c>
      <c r="Q40" s="38"/>
    </row>
    <row r="41" spans="2:17" ht="24.75" customHeight="1">
      <c r="B41" s="41">
        <v>16.3</v>
      </c>
      <c r="C41" s="30" t="s">
        <v>82</v>
      </c>
      <c r="D41" s="24" t="s">
        <v>49</v>
      </c>
      <c r="E41" s="26">
        <v>1</v>
      </c>
      <c r="F41" s="24"/>
      <c r="G41" s="24"/>
      <c r="H41" s="24"/>
      <c r="I41" s="24"/>
      <c r="J41" s="24"/>
      <c r="K41" s="24"/>
      <c r="L41" s="43">
        <v>0.75</v>
      </c>
      <c r="M41" s="43">
        <v>0.8</v>
      </c>
      <c r="N41" s="43">
        <v>0.85</v>
      </c>
      <c r="O41" s="43">
        <v>0.9</v>
      </c>
      <c r="P41" s="43">
        <v>0.95</v>
      </c>
      <c r="Q41" s="25"/>
    </row>
    <row r="42" spans="2:17" ht="23.25" customHeight="1">
      <c r="B42" s="41">
        <v>16.4</v>
      </c>
      <c r="C42" s="30" t="s">
        <v>83</v>
      </c>
      <c r="D42" s="24" t="s">
        <v>49</v>
      </c>
      <c r="E42" s="26">
        <v>1</v>
      </c>
      <c r="F42" s="24"/>
      <c r="G42" s="24"/>
      <c r="H42" s="24"/>
      <c r="I42" s="24"/>
      <c r="J42" s="24"/>
      <c r="K42" s="24"/>
      <c r="L42" s="43">
        <v>0.6</v>
      </c>
      <c r="M42" s="43">
        <v>0.65</v>
      </c>
      <c r="N42" s="43">
        <v>0.7</v>
      </c>
      <c r="O42" s="43">
        <v>0.75</v>
      </c>
      <c r="P42" s="43">
        <v>0.8</v>
      </c>
      <c r="Q42" s="25"/>
    </row>
    <row r="43" spans="2:17" ht="89.25" customHeight="1">
      <c r="B43" s="41">
        <v>16.5</v>
      </c>
      <c r="C43" s="30" t="s">
        <v>84</v>
      </c>
      <c r="D43" s="24" t="s">
        <v>54</v>
      </c>
      <c r="E43" s="26">
        <v>1</v>
      </c>
      <c r="F43" s="24"/>
      <c r="G43" s="24"/>
      <c r="H43" s="24"/>
      <c r="I43" s="24"/>
      <c r="J43" s="24"/>
      <c r="K43" s="24"/>
      <c r="L43" s="24" t="s">
        <v>70</v>
      </c>
      <c r="M43" s="117" t="s">
        <v>3</v>
      </c>
      <c r="N43" s="24" t="s">
        <v>68</v>
      </c>
      <c r="O43" s="117" t="s">
        <v>3</v>
      </c>
      <c r="P43" s="24" t="s">
        <v>69</v>
      </c>
      <c r="Q43" s="25"/>
    </row>
    <row r="44" spans="2:17" s="14" customFormat="1" ht="42" customHeight="1">
      <c r="B44" s="37">
        <v>17</v>
      </c>
      <c r="C44" s="48" t="s">
        <v>61</v>
      </c>
      <c r="D44" s="37"/>
      <c r="E44" s="39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2:17" ht="25.5" customHeight="1">
      <c r="B45" s="55">
        <v>17.1</v>
      </c>
      <c r="C45" s="56" t="s">
        <v>85</v>
      </c>
      <c r="D45" s="28" t="s">
        <v>71</v>
      </c>
      <c r="E45" s="57">
        <v>2</v>
      </c>
      <c r="F45" s="24"/>
      <c r="G45" s="24"/>
      <c r="H45" s="24"/>
      <c r="I45" s="24"/>
      <c r="J45" s="24"/>
      <c r="K45" s="24"/>
      <c r="L45" s="37">
        <v>1</v>
      </c>
      <c r="M45" s="37">
        <v>2</v>
      </c>
      <c r="N45" s="37">
        <v>3</v>
      </c>
      <c r="O45" s="37">
        <v>4</v>
      </c>
      <c r="P45" s="37">
        <v>5</v>
      </c>
      <c r="Q45" s="25"/>
    </row>
    <row r="46" spans="2:17" ht="114" customHeight="1">
      <c r="B46" s="41">
        <v>17.2</v>
      </c>
      <c r="C46" s="30" t="s">
        <v>106</v>
      </c>
      <c r="D46" s="24" t="s">
        <v>71</v>
      </c>
      <c r="E46" s="26">
        <v>1</v>
      </c>
      <c r="F46" s="24"/>
      <c r="G46" s="24"/>
      <c r="H46" s="24"/>
      <c r="I46" s="24"/>
      <c r="J46" s="24"/>
      <c r="K46" s="24"/>
      <c r="L46" s="24" t="s">
        <v>107</v>
      </c>
      <c r="M46" s="52"/>
      <c r="N46" s="52"/>
      <c r="O46" s="52"/>
      <c r="P46" s="24" t="s">
        <v>108</v>
      </c>
      <c r="Q46" s="25"/>
    </row>
    <row r="47" spans="2:17" ht="114" customHeight="1">
      <c r="B47" s="41">
        <v>17.3</v>
      </c>
      <c r="C47" s="30" t="s">
        <v>109</v>
      </c>
      <c r="D47" s="24" t="s">
        <v>49</v>
      </c>
      <c r="E47" s="26">
        <v>2</v>
      </c>
      <c r="F47" s="24"/>
      <c r="G47" s="24"/>
      <c r="H47" s="24"/>
      <c r="I47" s="24"/>
      <c r="J47" s="24"/>
      <c r="K47" s="24"/>
      <c r="L47" s="43">
        <v>0.7</v>
      </c>
      <c r="M47" s="43">
        <v>0.75</v>
      </c>
      <c r="N47" s="43">
        <v>0.8</v>
      </c>
      <c r="O47" s="43">
        <v>0.85</v>
      </c>
      <c r="P47" s="43">
        <v>0.9</v>
      </c>
      <c r="Q47" s="25"/>
    </row>
    <row r="48" spans="2:17" ht="111" customHeight="1">
      <c r="B48" s="41">
        <v>17.4</v>
      </c>
      <c r="C48" s="30" t="s">
        <v>101</v>
      </c>
      <c r="D48" s="24" t="s">
        <v>71</v>
      </c>
      <c r="E48" s="26">
        <v>2</v>
      </c>
      <c r="F48" s="24"/>
      <c r="G48" s="24"/>
      <c r="H48" s="24"/>
      <c r="I48" s="24"/>
      <c r="J48" s="24"/>
      <c r="K48" s="24"/>
      <c r="L48" s="24">
        <v>1</v>
      </c>
      <c r="M48" s="117" t="s">
        <v>3</v>
      </c>
      <c r="N48" s="24">
        <v>2</v>
      </c>
      <c r="O48" s="117" t="s">
        <v>3</v>
      </c>
      <c r="P48" s="24">
        <v>3</v>
      </c>
      <c r="Q48" s="25"/>
    </row>
    <row r="49" spans="2:17" ht="42.75" customHeight="1">
      <c r="B49" s="24">
        <v>17.5</v>
      </c>
      <c r="C49" s="30" t="s">
        <v>86</v>
      </c>
      <c r="D49" s="24" t="s">
        <v>71</v>
      </c>
      <c r="E49" s="26">
        <v>3</v>
      </c>
      <c r="F49" s="24"/>
      <c r="G49" s="24"/>
      <c r="H49" s="24"/>
      <c r="I49" s="24"/>
      <c r="J49" s="24"/>
      <c r="K49" s="24"/>
      <c r="L49" s="24">
        <v>1</v>
      </c>
      <c r="M49" s="24">
        <v>2</v>
      </c>
      <c r="N49" s="24">
        <v>3</v>
      </c>
      <c r="O49" s="24">
        <v>4</v>
      </c>
      <c r="P49" s="24">
        <v>5</v>
      </c>
      <c r="Q49" s="25"/>
    </row>
    <row r="50" spans="2:17" ht="42.75" customHeight="1">
      <c r="B50" s="24">
        <v>17.6</v>
      </c>
      <c r="C50" s="30" t="s">
        <v>87</v>
      </c>
      <c r="D50" s="24" t="s">
        <v>71</v>
      </c>
      <c r="E50" s="26">
        <v>1</v>
      </c>
      <c r="F50" s="24"/>
      <c r="G50" s="24"/>
      <c r="H50" s="24"/>
      <c r="I50" s="24"/>
      <c r="J50" s="24"/>
      <c r="K50" s="24"/>
      <c r="L50" s="24">
        <v>1</v>
      </c>
      <c r="M50" s="24"/>
      <c r="N50" s="24"/>
      <c r="O50" s="24"/>
      <c r="P50" s="24">
        <v>5</v>
      </c>
      <c r="Q50" s="25"/>
    </row>
    <row r="51" spans="2:17" ht="39.75" customHeight="1">
      <c r="B51" s="24">
        <v>18</v>
      </c>
      <c r="C51" s="25" t="s">
        <v>7</v>
      </c>
      <c r="D51" s="24" t="s">
        <v>71</v>
      </c>
      <c r="E51" s="118">
        <v>1</v>
      </c>
      <c r="F51" s="24"/>
      <c r="G51" s="24"/>
      <c r="H51" s="24"/>
      <c r="I51" s="24"/>
      <c r="J51" s="24"/>
      <c r="K51" s="24"/>
      <c r="L51" s="24">
        <v>1</v>
      </c>
      <c r="M51" s="24">
        <v>2</v>
      </c>
      <c r="N51" s="24">
        <v>3</v>
      </c>
      <c r="O51" s="24">
        <v>4</v>
      </c>
      <c r="P51" s="24">
        <v>5</v>
      </c>
      <c r="Q51" s="25"/>
    </row>
    <row r="52" spans="2:17" s="14" customFormat="1" ht="43.5" customHeight="1">
      <c r="B52" s="37">
        <v>19</v>
      </c>
      <c r="C52" s="38" t="s">
        <v>78</v>
      </c>
      <c r="D52" s="37"/>
      <c r="E52" s="3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3" spans="2:17" ht="21.75" customHeight="1">
      <c r="B53" s="24">
        <v>19.1</v>
      </c>
      <c r="C53" s="59" t="s">
        <v>88</v>
      </c>
      <c r="D53" s="60"/>
      <c r="E53" s="61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</row>
    <row r="54" spans="2:17" ht="21" customHeight="1">
      <c r="B54" s="24"/>
      <c r="C54" s="62" t="s">
        <v>31</v>
      </c>
      <c r="D54" s="63" t="s">
        <v>71</v>
      </c>
      <c r="E54" s="26">
        <v>2</v>
      </c>
      <c r="F54" s="24"/>
      <c r="G54" s="24"/>
      <c r="H54" s="24"/>
      <c r="I54" s="24"/>
      <c r="J54" s="24"/>
      <c r="K54" s="24"/>
      <c r="L54" s="24">
        <v>1</v>
      </c>
      <c r="M54" s="24">
        <v>2</v>
      </c>
      <c r="N54" s="24">
        <v>3</v>
      </c>
      <c r="O54" s="24">
        <v>4</v>
      </c>
      <c r="P54" s="24">
        <v>5</v>
      </c>
      <c r="Q54" s="25"/>
    </row>
    <row r="55" spans="2:17" ht="21" customHeight="1">
      <c r="B55" s="24"/>
      <c r="C55" s="62" t="s">
        <v>32</v>
      </c>
      <c r="D55" s="63" t="s">
        <v>71</v>
      </c>
      <c r="E55" s="26">
        <v>2</v>
      </c>
      <c r="F55" s="24"/>
      <c r="G55" s="24"/>
      <c r="H55" s="24"/>
      <c r="I55" s="24"/>
      <c r="J55" s="24"/>
      <c r="K55" s="24"/>
      <c r="L55" s="24">
        <v>1</v>
      </c>
      <c r="M55" s="24">
        <v>2</v>
      </c>
      <c r="N55" s="24">
        <v>3</v>
      </c>
      <c r="O55" s="24">
        <v>4</v>
      </c>
      <c r="P55" s="24">
        <v>5</v>
      </c>
      <c r="Q55" s="25"/>
    </row>
    <row r="56" spans="2:17" ht="21" customHeight="1">
      <c r="B56" s="24"/>
      <c r="C56" s="62" t="s">
        <v>23</v>
      </c>
      <c r="D56" s="63" t="s">
        <v>71</v>
      </c>
      <c r="E56" s="26">
        <v>2</v>
      </c>
      <c r="F56" s="24"/>
      <c r="G56" s="24"/>
      <c r="H56" s="24"/>
      <c r="I56" s="24"/>
      <c r="J56" s="24"/>
      <c r="K56" s="24"/>
      <c r="L56" s="24">
        <v>1</v>
      </c>
      <c r="M56" s="24">
        <v>2</v>
      </c>
      <c r="N56" s="24">
        <v>3</v>
      </c>
      <c r="O56" s="24">
        <v>4</v>
      </c>
      <c r="P56" s="24">
        <v>5</v>
      </c>
      <c r="Q56" s="25"/>
    </row>
    <row r="57" spans="2:17" ht="117.75" customHeight="1">
      <c r="B57" s="24">
        <v>19.2</v>
      </c>
      <c r="C57" s="64" t="s">
        <v>102</v>
      </c>
      <c r="D57" s="65" t="s">
        <v>73</v>
      </c>
      <c r="E57" s="26">
        <v>1</v>
      </c>
      <c r="F57" s="24"/>
      <c r="G57" s="24"/>
      <c r="H57" s="24"/>
      <c r="I57" s="24"/>
      <c r="J57" s="24"/>
      <c r="K57" s="24"/>
      <c r="L57" s="117" t="s">
        <v>74</v>
      </c>
      <c r="M57" s="117" t="s">
        <v>3</v>
      </c>
      <c r="N57" s="24" t="s">
        <v>75</v>
      </c>
      <c r="O57" s="117" t="s">
        <v>3</v>
      </c>
      <c r="P57" s="24" t="s">
        <v>76</v>
      </c>
      <c r="Q57" s="25"/>
    </row>
    <row r="58" spans="2:17" ht="45.75" customHeight="1">
      <c r="B58" s="24">
        <v>19.3</v>
      </c>
      <c r="C58" s="64" t="s">
        <v>89</v>
      </c>
      <c r="D58" s="65"/>
      <c r="E58" s="26"/>
      <c r="F58" s="24"/>
      <c r="G58" s="24"/>
      <c r="H58" s="24"/>
      <c r="I58" s="24"/>
      <c r="J58" s="24"/>
      <c r="K58" s="24"/>
      <c r="L58" s="117"/>
      <c r="M58" s="117"/>
      <c r="N58" s="24"/>
      <c r="O58" s="24"/>
      <c r="P58" s="24"/>
      <c r="Q58" s="25"/>
    </row>
    <row r="59" spans="2:17" ht="25.5" customHeight="1">
      <c r="B59" s="66"/>
      <c r="C59" s="62" t="s">
        <v>31</v>
      </c>
      <c r="D59" s="67" t="s">
        <v>49</v>
      </c>
      <c r="E59" s="68">
        <v>1</v>
      </c>
      <c r="F59" s="24"/>
      <c r="G59" s="24"/>
      <c r="H59" s="24"/>
      <c r="I59" s="24"/>
      <c r="J59" s="24"/>
      <c r="K59" s="24"/>
      <c r="L59" s="63">
        <v>65</v>
      </c>
      <c r="M59" s="63">
        <v>70</v>
      </c>
      <c r="N59" s="119">
        <v>75</v>
      </c>
      <c r="O59" s="119">
        <v>80</v>
      </c>
      <c r="P59" s="229" t="s">
        <v>123</v>
      </c>
      <c r="Q59" s="25"/>
    </row>
    <row r="60" spans="2:17" ht="24" customHeight="1">
      <c r="B60" s="66"/>
      <c r="C60" s="62" t="s">
        <v>32</v>
      </c>
      <c r="D60" s="67" t="s">
        <v>49</v>
      </c>
      <c r="E60" s="68">
        <v>1</v>
      </c>
      <c r="F60" s="24"/>
      <c r="G60" s="24"/>
      <c r="H60" s="24"/>
      <c r="I60" s="24"/>
      <c r="J60" s="24"/>
      <c r="K60" s="24"/>
      <c r="L60" s="63">
        <v>65</v>
      </c>
      <c r="M60" s="63">
        <v>70</v>
      </c>
      <c r="N60" s="119">
        <v>75</v>
      </c>
      <c r="O60" s="119">
        <v>80</v>
      </c>
      <c r="P60" s="230"/>
      <c r="Q60" s="25"/>
    </row>
    <row r="61" spans="2:17" ht="31.5" customHeight="1">
      <c r="B61" s="66"/>
      <c r="C61" s="62" t="s">
        <v>23</v>
      </c>
      <c r="D61" s="67" t="s">
        <v>49</v>
      </c>
      <c r="E61" s="68">
        <v>1</v>
      </c>
      <c r="F61" s="24"/>
      <c r="G61" s="24"/>
      <c r="H61" s="24"/>
      <c r="I61" s="24"/>
      <c r="J61" s="24"/>
      <c r="K61" s="24"/>
      <c r="L61" s="63">
        <v>65</v>
      </c>
      <c r="M61" s="63">
        <v>70</v>
      </c>
      <c r="N61" s="119">
        <v>75</v>
      </c>
      <c r="O61" s="119">
        <v>80</v>
      </c>
      <c r="P61" s="231"/>
      <c r="Q61" s="25"/>
    </row>
    <row r="62" spans="2:17" ht="66.75" customHeight="1">
      <c r="B62" s="66">
        <v>20</v>
      </c>
      <c r="C62" s="76" t="s">
        <v>62</v>
      </c>
      <c r="D62" s="67" t="s">
        <v>71</v>
      </c>
      <c r="E62" s="68">
        <v>1</v>
      </c>
      <c r="F62" s="24"/>
      <c r="G62" s="24"/>
      <c r="H62" s="24"/>
      <c r="I62" s="24"/>
      <c r="J62" s="24"/>
      <c r="K62" s="24"/>
      <c r="L62" s="24" t="s">
        <v>64</v>
      </c>
      <c r="M62" s="24" t="s">
        <v>65</v>
      </c>
      <c r="N62" s="24" t="s">
        <v>66</v>
      </c>
      <c r="O62" s="24" t="s">
        <v>63</v>
      </c>
      <c r="P62" s="24" t="s">
        <v>67</v>
      </c>
      <c r="Q62" s="25"/>
    </row>
    <row r="63" spans="2:17" ht="30" customHeight="1">
      <c r="B63" s="140"/>
      <c r="C63" s="141"/>
      <c r="D63" s="142"/>
      <c r="E63" s="120">
        <f>E7+E20+E27+E36</f>
        <v>100</v>
      </c>
      <c r="F63" s="121"/>
      <c r="G63" s="121"/>
      <c r="H63" s="122"/>
      <c r="I63" s="122"/>
      <c r="J63" s="122"/>
      <c r="K63" s="122"/>
      <c r="L63" s="140"/>
      <c r="M63" s="141"/>
      <c r="N63" s="141"/>
      <c r="O63" s="141"/>
      <c r="P63" s="146"/>
      <c r="Q63" s="123"/>
    </row>
  </sheetData>
  <sheetProtection/>
  <mergeCells count="22">
    <mergeCell ref="F5:G5"/>
    <mergeCell ref="P59:P61"/>
    <mergeCell ref="B37:C37"/>
    <mergeCell ref="B2:Q2"/>
    <mergeCell ref="B3:Q3"/>
    <mergeCell ref="B7:C7"/>
    <mergeCell ref="B8:C8"/>
    <mergeCell ref="B5:C6"/>
    <mergeCell ref="B21:C21"/>
    <mergeCell ref="Q5:Q6"/>
    <mergeCell ref="K5:K6"/>
    <mergeCell ref="D5:D6"/>
    <mergeCell ref="B20:C20"/>
    <mergeCell ref="B27:C27"/>
    <mergeCell ref="B28:C28"/>
    <mergeCell ref="B63:D63"/>
    <mergeCell ref="H5:J5"/>
    <mergeCell ref="L63:P63"/>
    <mergeCell ref="L5:P5"/>
    <mergeCell ref="E5:E6"/>
    <mergeCell ref="B30:C30"/>
    <mergeCell ref="B36:C36"/>
  </mergeCells>
  <printOptions/>
  <pageMargins left="0.31496062992125984" right="0.31496062992125984" top="0.3937007874015748" bottom="0.3937007874015748" header="0.11811023622047245" footer="0.11811023622047245"/>
  <pageSetup horizontalDpi="600" verticalDpi="600" orientation="landscape" paperSize="9" r:id="rId2"/>
  <headerFooter alignWithMargins="0">
    <oddFooter>&amp;Cหน้าที่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3"/>
  <sheetViews>
    <sheetView zoomScalePageLayoutView="0" workbookViewId="0" topLeftCell="A55">
      <selection activeCell="D62" sqref="D62"/>
    </sheetView>
  </sheetViews>
  <sheetFormatPr defaultColWidth="9.140625" defaultRowHeight="12.75"/>
  <cols>
    <col min="1" max="1" width="1.57421875" style="3" customWidth="1"/>
    <col min="2" max="2" width="8.57421875" style="1" customWidth="1"/>
    <col min="3" max="3" width="34.8515625" style="2" customWidth="1"/>
    <col min="4" max="4" width="8.28125" style="5" customWidth="1"/>
    <col min="5" max="5" width="7.140625" style="6" customWidth="1"/>
    <col min="6" max="6" width="8.8515625" style="1" hidden="1" customWidth="1"/>
    <col min="7" max="7" width="0" style="1" hidden="1" customWidth="1"/>
    <col min="8" max="8" width="5.57421875" style="1" customWidth="1"/>
    <col min="9" max="9" width="5.8515625" style="1" customWidth="1"/>
    <col min="10" max="10" width="6.140625" style="1" customWidth="1"/>
    <col min="11" max="11" width="10.140625" style="1" customWidth="1"/>
    <col min="12" max="12" width="6.140625" style="1" customWidth="1"/>
    <col min="13" max="13" width="6.421875" style="1" customWidth="1"/>
    <col min="14" max="15" width="6.140625" style="1" customWidth="1"/>
    <col min="16" max="16" width="6.28125" style="1" customWidth="1"/>
    <col min="17" max="17" width="11.421875" style="3" customWidth="1"/>
    <col min="18" max="18" width="18.140625" style="3" customWidth="1"/>
    <col min="19" max="16384" width="9.140625" style="3" customWidth="1"/>
  </cols>
  <sheetData>
    <row r="2" spans="2:17" ht="18.75" customHeight="1">
      <c r="B2" s="173" t="s">
        <v>37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2:17" ht="18.75" customHeight="1">
      <c r="B3" s="175" t="s">
        <v>95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9" customHeight="1"/>
    <row r="5" spans="2:17" ht="24.75" customHeight="1">
      <c r="B5" s="177" t="s">
        <v>0</v>
      </c>
      <c r="C5" s="177"/>
      <c r="D5" s="177" t="s">
        <v>40</v>
      </c>
      <c r="E5" s="179" t="s">
        <v>22</v>
      </c>
      <c r="F5" s="147" t="s">
        <v>11</v>
      </c>
      <c r="G5" s="147"/>
      <c r="H5" s="147" t="s">
        <v>96</v>
      </c>
      <c r="I5" s="147"/>
      <c r="J5" s="147"/>
      <c r="K5" s="147" t="s">
        <v>99</v>
      </c>
      <c r="L5" s="147" t="s">
        <v>1</v>
      </c>
      <c r="M5" s="147"/>
      <c r="N5" s="147"/>
      <c r="O5" s="147"/>
      <c r="P5" s="147"/>
      <c r="Q5" s="172" t="s">
        <v>2</v>
      </c>
    </row>
    <row r="6" spans="2:17" ht="27" customHeight="1">
      <c r="B6" s="177"/>
      <c r="C6" s="177"/>
      <c r="D6" s="178"/>
      <c r="E6" s="179"/>
      <c r="F6" s="112">
        <v>2546</v>
      </c>
      <c r="G6" s="112">
        <v>2547</v>
      </c>
      <c r="H6" s="112">
        <v>2551</v>
      </c>
      <c r="I6" s="112">
        <v>2552</v>
      </c>
      <c r="J6" s="112">
        <v>2553</v>
      </c>
      <c r="K6" s="147"/>
      <c r="L6" s="112">
        <v>1</v>
      </c>
      <c r="M6" s="112">
        <v>2</v>
      </c>
      <c r="N6" s="112">
        <v>3</v>
      </c>
      <c r="O6" s="112">
        <v>4</v>
      </c>
      <c r="P6" s="112">
        <v>5</v>
      </c>
      <c r="Q6" s="172"/>
    </row>
    <row r="7" spans="2:17" ht="21.75" customHeight="1">
      <c r="B7" s="171" t="s">
        <v>13</v>
      </c>
      <c r="C7" s="171"/>
      <c r="D7" s="136"/>
      <c r="E7" s="20">
        <f>E9+E10+E11+E12+E13+E14+E16+E17+E18</f>
        <v>50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21.75" customHeight="1">
      <c r="B8" s="171" t="s">
        <v>14</v>
      </c>
      <c r="C8" s="171"/>
      <c r="D8" s="136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s="2" customFormat="1" ht="66" customHeight="1">
      <c r="B9" s="24">
        <v>1</v>
      </c>
      <c r="C9" s="25" t="s">
        <v>4</v>
      </c>
      <c r="D9" s="24" t="s">
        <v>71</v>
      </c>
      <c r="E9" s="26">
        <v>5</v>
      </c>
      <c r="F9" s="24"/>
      <c r="G9" s="24"/>
      <c r="H9" s="24"/>
      <c r="I9" s="24"/>
      <c r="J9" s="24"/>
      <c r="K9" s="24"/>
      <c r="L9" s="24">
        <v>1</v>
      </c>
      <c r="M9" s="24">
        <v>2</v>
      </c>
      <c r="N9" s="24">
        <v>3</v>
      </c>
      <c r="O9" s="24">
        <v>4</v>
      </c>
      <c r="P9" s="24">
        <v>5</v>
      </c>
      <c r="Q9" s="25"/>
    </row>
    <row r="10" spans="2:17" ht="87" customHeight="1">
      <c r="B10" s="24">
        <v>2</v>
      </c>
      <c r="C10" s="25" t="s">
        <v>60</v>
      </c>
      <c r="D10" s="24" t="s">
        <v>71</v>
      </c>
      <c r="E10" s="26">
        <v>3</v>
      </c>
      <c r="F10" s="27"/>
      <c r="G10" s="27"/>
      <c r="H10" s="27"/>
      <c r="I10" s="27"/>
      <c r="J10" s="27"/>
      <c r="K10" s="27"/>
      <c r="L10" s="27">
        <v>1</v>
      </c>
      <c r="M10" s="27">
        <v>2</v>
      </c>
      <c r="N10" s="27">
        <v>3</v>
      </c>
      <c r="O10" s="27">
        <v>4</v>
      </c>
      <c r="P10" s="27">
        <v>5</v>
      </c>
      <c r="Q10" s="29"/>
    </row>
    <row r="11" spans="2:17" ht="91.5" customHeight="1">
      <c r="B11" s="24">
        <v>3</v>
      </c>
      <c r="C11" s="30" t="s">
        <v>28</v>
      </c>
      <c r="D11" s="24" t="s">
        <v>71</v>
      </c>
      <c r="E11" s="26">
        <v>3</v>
      </c>
      <c r="F11" s="27"/>
      <c r="G11" s="27"/>
      <c r="H11" s="27"/>
      <c r="I11" s="27"/>
      <c r="J11" s="27"/>
      <c r="K11" s="27"/>
      <c r="L11" s="27">
        <v>1</v>
      </c>
      <c r="M11" s="27">
        <v>2</v>
      </c>
      <c r="N11" s="27">
        <v>3</v>
      </c>
      <c r="O11" s="27">
        <v>4</v>
      </c>
      <c r="P11" s="27">
        <v>5</v>
      </c>
      <c r="Q11" s="124"/>
    </row>
    <row r="12" spans="2:17" ht="89.25" customHeight="1">
      <c r="B12" s="24">
        <v>5</v>
      </c>
      <c r="C12" s="25" t="s">
        <v>104</v>
      </c>
      <c r="D12" s="24" t="s">
        <v>49</v>
      </c>
      <c r="E12" s="26">
        <v>3</v>
      </c>
      <c r="F12" s="27"/>
      <c r="G12" s="27"/>
      <c r="H12" s="27"/>
      <c r="I12" s="27"/>
      <c r="J12" s="27"/>
      <c r="K12" s="27"/>
      <c r="L12" s="44">
        <v>0.4</v>
      </c>
      <c r="M12" s="44">
        <v>0.5</v>
      </c>
      <c r="N12" s="44">
        <v>0.6</v>
      </c>
      <c r="O12" s="44">
        <v>0.7</v>
      </c>
      <c r="P12" s="44">
        <v>0.8</v>
      </c>
      <c r="Q12" s="29"/>
    </row>
    <row r="13" spans="2:17" ht="88.5" customHeight="1">
      <c r="B13" s="24">
        <v>6</v>
      </c>
      <c r="C13" s="30" t="s">
        <v>105</v>
      </c>
      <c r="D13" s="24" t="s">
        <v>49</v>
      </c>
      <c r="E13" s="26">
        <v>3</v>
      </c>
      <c r="F13" s="27"/>
      <c r="G13" s="27"/>
      <c r="H13" s="27"/>
      <c r="I13" s="27"/>
      <c r="J13" s="27"/>
      <c r="K13" s="27"/>
      <c r="L13" s="44">
        <v>0.2</v>
      </c>
      <c r="M13" s="44">
        <v>0.3</v>
      </c>
      <c r="N13" s="44">
        <v>0.4</v>
      </c>
      <c r="O13" s="44">
        <v>0.5</v>
      </c>
      <c r="P13" s="44">
        <v>0.6</v>
      </c>
      <c r="Q13" s="29"/>
    </row>
    <row r="14" spans="2:17" ht="64.5" customHeight="1">
      <c r="B14" s="24">
        <v>7</v>
      </c>
      <c r="C14" s="25" t="s">
        <v>29</v>
      </c>
      <c r="D14" s="24" t="s">
        <v>49</v>
      </c>
      <c r="E14" s="26">
        <v>3</v>
      </c>
      <c r="F14" s="27"/>
      <c r="G14" s="27"/>
      <c r="H14" s="27"/>
      <c r="I14" s="27"/>
      <c r="J14" s="27"/>
      <c r="K14" s="27"/>
      <c r="L14" s="43">
        <v>0.01</v>
      </c>
      <c r="M14" s="43">
        <v>0.03</v>
      </c>
      <c r="N14" s="43">
        <v>0.05</v>
      </c>
      <c r="O14" s="43">
        <v>0.07</v>
      </c>
      <c r="P14" s="43">
        <v>0.09</v>
      </c>
      <c r="Q14" s="25"/>
    </row>
    <row r="15" spans="2:17" ht="43.5" customHeight="1">
      <c r="B15" s="27">
        <v>8</v>
      </c>
      <c r="C15" s="30" t="s">
        <v>77</v>
      </c>
      <c r="D15" s="24"/>
      <c r="E15" s="3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5"/>
    </row>
    <row r="16" spans="2:17" ht="66" customHeight="1">
      <c r="B16" s="32">
        <v>8.1</v>
      </c>
      <c r="C16" s="30" t="s">
        <v>79</v>
      </c>
      <c r="D16" s="24" t="s">
        <v>71</v>
      </c>
      <c r="E16" s="31">
        <v>20</v>
      </c>
      <c r="F16" s="27"/>
      <c r="G16" s="27"/>
      <c r="H16" s="27"/>
      <c r="I16" s="27"/>
      <c r="J16" s="27"/>
      <c r="K16" s="27"/>
      <c r="L16" s="27">
        <v>1</v>
      </c>
      <c r="M16" s="27">
        <v>2</v>
      </c>
      <c r="N16" s="27">
        <v>3</v>
      </c>
      <c r="O16" s="27">
        <v>4</v>
      </c>
      <c r="P16" s="27">
        <v>5</v>
      </c>
      <c r="Q16" s="25"/>
    </row>
    <row r="17" spans="2:17" ht="89.25" customHeight="1">
      <c r="B17" s="32">
        <v>8.2</v>
      </c>
      <c r="C17" s="25" t="s">
        <v>90</v>
      </c>
      <c r="D17" s="24" t="s">
        <v>71</v>
      </c>
      <c r="E17" s="31">
        <v>5</v>
      </c>
      <c r="F17" s="27"/>
      <c r="G17" s="27"/>
      <c r="H17" s="27"/>
      <c r="I17" s="27"/>
      <c r="J17" s="27"/>
      <c r="K17" s="27"/>
      <c r="L17" s="27">
        <v>1</v>
      </c>
      <c r="M17" s="27">
        <v>2</v>
      </c>
      <c r="N17" s="27">
        <v>3</v>
      </c>
      <c r="O17" s="27">
        <v>4</v>
      </c>
      <c r="P17" s="27">
        <v>5</v>
      </c>
      <c r="Q17" s="25"/>
    </row>
    <row r="18" spans="2:17" ht="63.75" customHeight="1">
      <c r="B18" s="32">
        <v>8.3</v>
      </c>
      <c r="C18" s="48" t="s">
        <v>91</v>
      </c>
      <c r="D18" s="37" t="s">
        <v>71</v>
      </c>
      <c r="E18" s="31">
        <v>5</v>
      </c>
      <c r="F18" s="27"/>
      <c r="G18" s="27"/>
      <c r="H18" s="27"/>
      <c r="I18" s="27"/>
      <c r="J18" s="27"/>
      <c r="K18" s="27"/>
      <c r="L18" s="27">
        <v>1</v>
      </c>
      <c r="M18" s="27">
        <v>2</v>
      </c>
      <c r="N18" s="27">
        <v>3</v>
      </c>
      <c r="O18" s="27">
        <v>4</v>
      </c>
      <c r="P18" s="27">
        <v>5</v>
      </c>
      <c r="Q18" s="25"/>
    </row>
    <row r="19" spans="2:17" ht="19.5" customHeight="1">
      <c r="B19" s="171" t="s">
        <v>15</v>
      </c>
      <c r="C19" s="171"/>
      <c r="D19" s="136"/>
      <c r="E19" s="20">
        <f>E22+E23+E24+E25</f>
        <v>10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2"/>
    </row>
    <row r="20" spans="2:17" ht="21" customHeight="1">
      <c r="B20" s="171" t="s">
        <v>16</v>
      </c>
      <c r="C20" s="171"/>
      <c r="D20" s="1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2"/>
    </row>
    <row r="21" spans="2:17" s="4" customFormat="1" ht="41.25" customHeight="1">
      <c r="B21" s="37">
        <v>9</v>
      </c>
      <c r="C21" s="38" t="s">
        <v>34</v>
      </c>
      <c r="D21" s="37"/>
      <c r="E21" s="39"/>
      <c r="F21" s="37" t="s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0"/>
    </row>
    <row r="22" spans="2:17" ht="23.25" customHeight="1">
      <c r="B22" s="41">
        <v>9.1</v>
      </c>
      <c r="C22" s="25" t="s">
        <v>5</v>
      </c>
      <c r="D22" s="24" t="s">
        <v>49</v>
      </c>
      <c r="E22" s="42">
        <v>2.5</v>
      </c>
      <c r="F22" s="24"/>
      <c r="G22" s="24"/>
      <c r="H22" s="24"/>
      <c r="I22" s="24"/>
      <c r="J22" s="24"/>
      <c r="K22" s="24"/>
      <c r="L22" s="43">
        <v>0.65</v>
      </c>
      <c r="M22" s="43">
        <v>0.7</v>
      </c>
      <c r="N22" s="43">
        <v>0.75</v>
      </c>
      <c r="O22" s="43">
        <v>0.8</v>
      </c>
      <c r="P22" s="44">
        <v>0.85</v>
      </c>
      <c r="Q22" s="29"/>
    </row>
    <row r="23" spans="2:17" ht="39.75" customHeight="1">
      <c r="B23" s="41">
        <v>9.2</v>
      </c>
      <c r="C23" s="25" t="s">
        <v>9</v>
      </c>
      <c r="D23" s="24" t="s">
        <v>49</v>
      </c>
      <c r="E23" s="42">
        <v>2.5</v>
      </c>
      <c r="F23" s="24"/>
      <c r="G23" s="24"/>
      <c r="H23" s="24"/>
      <c r="I23" s="24"/>
      <c r="J23" s="24"/>
      <c r="K23" s="24"/>
      <c r="L23" s="43">
        <v>0.65</v>
      </c>
      <c r="M23" s="43">
        <v>0.7</v>
      </c>
      <c r="N23" s="43">
        <v>0.75</v>
      </c>
      <c r="O23" s="43">
        <v>0.8</v>
      </c>
      <c r="P23" s="44">
        <v>0.85</v>
      </c>
      <c r="Q23" s="29"/>
    </row>
    <row r="24" spans="2:17" ht="41.25" customHeight="1">
      <c r="B24" s="41">
        <v>9.3</v>
      </c>
      <c r="C24" s="25" t="s">
        <v>10</v>
      </c>
      <c r="D24" s="24" t="s">
        <v>49</v>
      </c>
      <c r="E24" s="42">
        <v>2.5</v>
      </c>
      <c r="F24" s="24"/>
      <c r="G24" s="24">
        <v>80</v>
      </c>
      <c r="H24" s="24"/>
      <c r="I24" s="24"/>
      <c r="J24" s="24"/>
      <c r="K24" s="24"/>
      <c r="L24" s="43">
        <v>0.65</v>
      </c>
      <c r="M24" s="43">
        <v>0.7</v>
      </c>
      <c r="N24" s="43">
        <v>0.75</v>
      </c>
      <c r="O24" s="43">
        <v>0.8</v>
      </c>
      <c r="P24" s="44">
        <v>0.85</v>
      </c>
      <c r="Q24" s="29"/>
    </row>
    <row r="25" spans="2:17" ht="43.5" customHeight="1">
      <c r="B25" s="41">
        <v>9.4</v>
      </c>
      <c r="C25" s="25" t="s">
        <v>6</v>
      </c>
      <c r="D25" s="24" t="s">
        <v>49</v>
      </c>
      <c r="E25" s="42">
        <v>2.5</v>
      </c>
      <c r="F25" s="24"/>
      <c r="G25" s="24">
        <v>65.82</v>
      </c>
      <c r="H25" s="24"/>
      <c r="I25" s="24"/>
      <c r="J25" s="24"/>
      <c r="K25" s="24"/>
      <c r="L25" s="43">
        <v>0.65</v>
      </c>
      <c r="M25" s="43">
        <v>0.7</v>
      </c>
      <c r="N25" s="43">
        <v>0.75</v>
      </c>
      <c r="O25" s="43">
        <v>0.8</v>
      </c>
      <c r="P25" s="44">
        <v>0.85</v>
      </c>
      <c r="Q25" s="29"/>
    </row>
    <row r="26" spans="2:17" ht="27" customHeight="1">
      <c r="B26" s="165" t="s">
        <v>17</v>
      </c>
      <c r="C26" s="165"/>
      <c r="D26" s="136"/>
      <c r="E26" s="45">
        <f>E28+E30+E31+E32+E33+E34</f>
        <v>10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22"/>
    </row>
    <row r="27" spans="2:17" ht="22.5" customHeight="1">
      <c r="B27" s="165" t="s">
        <v>18</v>
      </c>
      <c r="C27" s="165"/>
      <c r="D27" s="136"/>
      <c r="E27" s="47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2"/>
    </row>
    <row r="28" spans="2:17" s="4" customFormat="1" ht="26.25" customHeight="1">
      <c r="B28" s="37">
        <v>10</v>
      </c>
      <c r="C28" s="48" t="s">
        <v>30</v>
      </c>
      <c r="D28" s="37" t="s">
        <v>71</v>
      </c>
      <c r="E28" s="39">
        <v>2</v>
      </c>
      <c r="F28" s="37"/>
      <c r="G28" s="37"/>
      <c r="H28" s="37"/>
      <c r="I28" s="37"/>
      <c r="J28" s="37"/>
      <c r="K28" s="37"/>
      <c r="L28" s="49">
        <v>1</v>
      </c>
      <c r="M28" s="49">
        <v>2</v>
      </c>
      <c r="N28" s="49">
        <v>3</v>
      </c>
      <c r="O28" s="49">
        <v>4</v>
      </c>
      <c r="P28" s="49">
        <v>5</v>
      </c>
      <c r="Q28" s="40"/>
    </row>
    <row r="29" spans="2:17" ht="21" customHeight="1">
      <c r="B29" s="166" t="s">
        <v>19</v>
      </c>
      <c r="C29" s="167"/>
      <c r="D29" s="137"/>
      <c r="E29" s="26"/>
      <c r="F29" s="24"/>
      <c r="G29" s="24"/>
      <c r="H29" s="24"/>
      <c r="I29" s="24"/>
      <c r="J29" s="24"/>
      <c r="K29" s="24"/>
      <c r="L29" s="27"/>
      <c r="M29" s="27"/>
      <c r="N29" s="27"/>
      <c r="O29" s="27"/>
      <c r="P29" s="27"/>
      <c r="Q29" s="29"/>
    </row>
    <row r="30" spans="2:17" ht="43.5" customHeight="1">
      <c r="B30" s="24">
        <v>11</v>
      </c>
      <c r="C30" s="51" t="s">
        <v>8</v>
      </c>
      <c r="D30" s="52" t="s">
        <v>49</v>
      </c>
      <c r="E30" s="26">
        <v>2</v>
      </c>
      <c r="F30" s="24"/>
      <c r="G30" s="24"/>
      <c r="H30" s="24"/>
      <c r="I30" s="24"/>
      <c r="J30" s="24"/>
      <c r="K30" s="24"/>
      <c r="L30" s="44">
        <v>0.75</v>
      </c>
      <c r="M30" s="44">
        <v>0.8</v>
      </c>
      <c r="N30" s="44">
        <v>0.85</v>
      </c>
      <c r="O30" s="44">
        <v>0.9</v>
      </c>
      <c r="P30" s="44">
        <v>0.95</v>
      </c>
      <c r="Q30" s="25"/>
    </row>
    <row r="31" spans="2:17" ht="43.5" customHeight="1">
      <c r="B31" s="24">
        <v>12</v>
      </c>
      <c r="C31" s="51" t="s">
        <v>59</v>
      </c>
      <c r="D31" s="52" t="s">
        <v>49</v>
      </c>
      <c r="E31" s="26">
        <v>2</v>
      </c>
      <c r="F31" s="24"/>
      <c r="G31" s="24"/>
      <c r="H31" s="24"/>
      <c r="I31" s="24"/>
      <c r="J31" s="24"/>
      <c r="K31" s="24"/>
      <c r="L31" s="44">
        <v>0.75</v>
      </c>
      <c r="M31" s="44">
        <v>0.8</v>
      </c>
      <c r="N31" s="44">
        <v>0.85</v>
      </c>
      <c r="O31" s="44">
        <v>0.9</v>
      </c>
      <c r="P31" s="44">
        <v>0.95</v>
      </c>
      <c r="Q31" s="25"/>
    </row>
    <row r="32" spans="2:17" ht="63" customHeight="1">
      <c r="B32" s="24">
        <v>13</v>
      </c>
      <c r="C32" s="51" t="s">
        <v>72</v>
      </c>
      <c r="D32" s="52" t="s">
        <v>71</v>
      </c>
      <c r="E32" s="26">
        <v>2</v>
      </c>
      <c r="F32" s="24"/>
      <c r="G32" s="24"/>
      <c r="H32" s="24"/>
      <c r="I32" s="24"/>
      <c r="J32" s="24"/>
      <c r="K32" s="24"/>
      <c r="L32" s="27">
        <v>1</v>
      </c>
      <c r="M32" s="27">
        <v>2</v>
      </c>
      <c r="N32" s="27">
        <v>3</v>
      </c>
      <c r="O32" s="27">
        <v>4</v>
      </c>
      <c r="P32" s="27">
        <v>5</v>
      </c>
      <c r="Q32" s="25"/>
    </row>
    <row r="33" spans="2:17" ht="26.25" customHeight="1">
      <c r="B33" s="24">
        <v>14</v>
      </c>
      <c r="C33" s="51" t="s">
        <v>24</v>
      </c>
      <c r="D33" s="52" t="s">
        <v>71</v>
      </c>
      <c r="E33" s="26">
        <v>1</v>
      </c>
      <c r="F33" s="24"/>
      <c r="G33" s="24"/>
      <c r="H33" s="24"/>
      <c r="I33" s="24"/>
      <c r="J33" s="24"/>
      <c r="K33" s="24"/>
      <c r="L33" s="27">
        <v>1</v>
      </c>
      <c r="M33" s="27">
        <v>2</v>
      </c>
      <c r="N33" s="27">
        <v>3</v>
      </c>
      <c r="O33" s="27">
        <v>4</v>
      </c>
      <c r="P33" s="27">
        <v>5</v>
      </c>
      <c r="Q33" s="25"/>
    </row>
    <row r="34" spans="2:17" ht="27" customHeight="1">
      <c r="B34" s="27">
        <v>15</v>
      </c>
      <c r="C34" s="25" t="s">
        <v>12</v>
      </c>
      <c r="D34" s="24" t="s">
        <v>71</v>
      </c>
      <c r="E34" s="31">
        <v>1</v>
      </c>
      <c r="F34" s="27"/>
      <c r="G34" s="27"/>
      <c r="H34" s="27"/>
      <c r="I34" s="27"/>
      <c r="J34" s="27"/>
      <c r="K34" s="27"/>
      <c r="L34" s="27">
        <v>1</v>
      </c>
      <c r="M34" s="27">
        <v>2</v>
      </c>
      <c r="N34" s="27">
        <v>3</v>
      </c>
      <c r="O34" s="27">
        <v>4</v>
      </c>
      <c r="P34" s="27">
        <v>5</v>
      </c>
      <c r="Q34" s="29"/>
    </row>
    <row r="35" spans="2:17" ht="109.5" customHeight="1" hidden="1">
      <c r="B35" s="24"/>
      <c r="C35" s="25"/>
      <c r="D35" s="24"/>
      <c r="E35" s="26">
        <v>0</v>
      </c>
      <c r="F35" s="24" t="s">
        <v>3</v>
      </c>
      <c r="G35" s="24" t="s">
        <v>3</v>
      </c>
      <c r="H35" s="24"/>
      <c r="I35" s="24"/>
      <c r="J35" s="24"/>
      <c r="K35" s="24"/>
      <c r="L35" s="24"/>
      <c r="M35" s="24"/>
      <c r="N35" s="24"/>
      <c r="O35" s="24"/>
      <c r="P35" s="24"/>
      <c r="Q35" s="29"/>
    </row>
    <row r="36" spans="2:17" ht="25.5" customHeight="1">
      <c r="B36" s="165" t="s">
        <v>20</v>
      </c>
      <c r="C36" s="165"/>
      <c r="D36" s="136"/>
      <c r="E36" s="45">
        <f>E39+E40+E41+E42+E43+E45+E46+E47+E48+E49+E50+E51+E54+E55+E56+E57+E59+E60+E61+E62</f>
        <v>30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22"/>
    </row>
    <row r="37" spans="2:17" ht="20.25" customHeight="1">
      <c r="B37" s="165" t="s">
        <v>21</v>
      </c>
      <c r="C37" s="165"/>
      <c r="D37" s="13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22"/>
    </row>
    <row r="38" spans="2:17" s="4" customFormat="1" ht="45.75" customHeight="1">
      <c r="B38" s="37">
        <v>16</v>
      </c>
      <c r="C38" s="48" t="s">
        <v>33</v>
      </c>
      <c r="D38" s="37"/>
      <c r="E38" s="39"/>
      <c r="F38" s="37"/>
      <c r="G38" s="37"/>
      <c r="H38" s="37"/>
      <c r="I38" s="37"/>
      <c r="J38" s="37"/>
      <c r="K38" s="37"/>
      <c r="L38" s="49"/>
      <c r="M38" s="49"/>
      <c r="N38" s="49"/>
      <c r="O38" s="49"/>
      <c r="P38" s="49"/>
      <c r="Q38" s="40"/>
    </row>
    <row r="39" spans="2:17" s="4" customFormat="1" ht="42.75" customHeight="1">
      <c r="B39" s="53">
        <v>16.1</v>
      </c>
      <c r="C39" s="48" t="s">
        <v>80</v>
      </c>
      <c r="D39" s="37" t="s">
        <v>71</v>
      </c>
      <c r="E39" s="39">
        <v>2</v>
      </c>
      <c r="F39" s="37"/>
      <c r="G39" s="37"/>
      <c r="H39" s="37"/>
      <c r="I39" s="37"/>
      <c r="J39" s="37"/>
      <c r="K39" s="37"/>
      <c r="L39" s="49">
        <v>1</v>
      </c>
      <c r="M39" s="49">
        <v>2</v>
      </c>
      <c r="N39" s="49">
        <v>3</v>
      </c>
      <c r="O39" s="49">
        <v>4</v>
      </c>
      <c r="P39" s="49">
        <v>5</v>
      </c>
      <c r="Q39" s="40"/>
    </row>
    <row r="40" spans="2:17" s="4" customFormat="1" ht="25.5" customHeight="1">
      <c r="B40" s="53">
        <v>16.2</v>
      </c>
      <c r="C40" s="48" t="s">
        <v>81</v>
      </c>
      <c r="D40" s="37" t="s">
        <v>71</v>
      </c>
      <c r="E40" s="39">
        <v>2</v>
      </c>
      <c r="F40" s="37"/>
      <c r="G40" s="37"/>
      <c r="H40" s="37"/>
      <c r="I40" s="37"/>
      <c r="J40" s="37"/>
      <c r="K40" s="37"/>
      <c r="L40" s="49">
        <v>1</v>
      </c>
      <c r="M40" s="49">
        <v>2</v>
      </c>
      <c r="N40" s="49">
        <v>3</v>
      </c>
      <c r="O40" s="49">
        <v>4</v>
      </c>
      <c r="P40" s="49">
        <v>5</v>
      </c>
      <c r="Q40" s="40"/>
    </row>
    <row r="41" spans="2:17" ht="42.75" customHeight="1">
      <c r="B41" s="41">
        <v>16.3</v>
      </c>
      <c r="C41" s="30" t="s">
        <v>82</v>
      </c>
      <c r="D41" s="24" t="s">
        <v>49</v>
      </c>
      <c r="E41" s="26">
        <v>1</v>
      </c>
      <c r="F41" s="24"/>
      <c r="G41" s="24"/>
      <c r="H41" s="24"/>
      <c r="I41" s="24"/>
      <c r="J41" s="24"/>
      <c r="K41" s="24"/>
      <c r="L41" s="44">
        <v>0.75</v>
      </c>
      <c r="M41" s="44">
        <v>0.8</v>
      </c>
      <c r="N41" s="44">
        <v>0.85</v>
      </c>
      <c r="O41" s="44">
        <v>0.9</v>
      </c>
      <c r="P41" s="44">
        <v>0.95</v>
      </c>
      <c r="Q41" s="29"/>
    </row>
    <row r="42" spans="2:17" ht="23.25" customHeight="1">
      <c r="B42" s="41">
        <v>16.4</v>
      </c>
      <c r="C42" s="30" t="s">
        <v>83</v>
      </c>
      <c r="D42" s="24" t="s">
        <v>49</v>
      </c>
      <c r="E42" s="26">
        <v>1</v>
      </c>
      <c r="F42" s="24"/>
      <c r="G42" s="24"/>
      <c r="H42" s="24"/>
      <c r="I42" s="24"/>
      <c r="J42" s="24"/>
      <c r="K42" s="24"/>
      <c r="L42" s="44">
        <v>0.6</v>
      </c>
      <c r="M42" s="44">
        <v>0.65</v>
      </c>
      <c r="N42" s="44">
        <v>0.7</v>
      </c>
      <c r="O42" s="44">
        <v>0.75</v>
      </c>
      <c r="P42" s="44">
        <v>0.8</v>
      </c>
      <c r="Q42" s="29"/>
    </row>
    <row r="43" spans="2:17" ht="112.5" customHeight="1">
      <c r="B43" s="41">
        <v>16.5</v>
      </c>
      <c r="C43" s="30" t="s">
        <v>84</v>
      </c>
      <c r="D43" s="24" t="s">
        <v>54</v>
      </c>
      <c r="E43" s="26">
        <v>1</v>
      </c>
      <c r="F43" s="24"/>
      <c r="G43" s="24"/>
      <c r="H43" s="24"/>
      <c r="I43" s="24"/>
      <c r="J43" s="24"/>
      <c r="K43" s="24"/>
      <c r="L43" s="24" t="s">
        <v>70</v>
      </c>
      <c r="M43" s="54" t="s">
        <v>3</v>
      </c>
      <c r="N43" s="24" t="s">
        <v>68</v>
      </c>
      <c r="O43" s="54" t="s">
        <v>3</v>
      </c>
      <c r="P43" s="24" t="s">
        <v>69</v>
      </c>
      <c r="Q43" s="29"/>
    </row>
    <row r="44" spans="2:17" s="4" customFormat="1" ht="42" customHeight="1">
      <c r="B44" s="37">
        <v>17</v>
      </c>
      <c r="C44" s="48" t="s">
        <v>61</v>
      </c>
      <c r="D44" s="37"/>
      <c r="E44" s="39"/>
      <c r="F44" s="37"/>
      <c r="G44" s="37"/>
      <c r="H44" s="37"/>
      <c r="I44" s="37"/>
      <c r="J44" s="37"/>
      <c r="K44" s="37"/>
      <c r="L44" s="49"/>
      <c r="M44" s="49"/>
      <c r="N44" s="49"/>
      <c r="O44" s="49"/>
      <c r="P44" s="49"/>
      <c r="Q44" s="40"/>
    </row>
    <row r="45" spans="2:17" ht="42" customHeight="1">
      <c r="B45" s="41">
        <v>17.1</v>
      </c>
      <c r="C45" s="30" t="s">
        <v>85</v>
      </c>
      <c r="D45" s="24" t="s">
        <v>71</v>
      </c>
      <c r="E45" s="26">
        <v>2</v>
      </c>
      <c r="F45" s="24"/>
      <c r="G45" s="24"/>
      <c r="H45" s="24"/>
      <c r="I45" s="24"/>
      <c r="J45" s="24"/>
      <c r="K45" s="24"/>
      <c r="L45" s="37">
        <v>1</v>
      </c>
      <c r="M45" s="37">
        <v>2</v>
      </c>
      <c r="N45" s="37">
        <v>3</v>
      </c>
      <c r="O45" s="37">
        <v>4</v>
      </c>
      <c r="P45" s="37">
        <v>5</v>
      </c>
      <c r="Q45" s="25"/>
    </row>
    <row r="46" spans="2:17" ht="111" customHeight="1">
      <c r="B46" s="41">
        <v>17.2</v>
      </c>
      <c r="C46" s="30" t="s">
        <v>106</v>
      </c>
      <c r="D46" s="24" t="s">
        <v>71</v>
      </c>
      <c r="E46" s="26">
        <v>1</v>
      </c>
      <c r="F46" s="24"/>
      <c r="G46" s="24"/>
      <c r="H46" s="24"/>
      <c r="I46" s="24"/>
      <c r="J46" s="24"/>
      <c r="K46" s="24"/>
      <c r="L46" s="24" t="s">
        <v>107</v>
      </c>
      <c r="M46" s="52"/>
      <c r="N46" s="52"/>
      <c r="O46" s="52"/>
      <c r="P46" s="24" t="s">
        <v>108</v>
      </c>
      <c r="Q46" s="25"/>
    </row>
    <row r="47" spans="2:17" ht="135.75" customHeight="1">
      <c r="B47" s="41">
        <v>17.3</v>
      </c>
      <c r="C47" s="30" t="s">
        <v>109</v>
      </c>
      <c r="D47" s="24" t="s">
        <v>49</v>
      </c>
      <c r="E47" s="26">
        <v>2</v>
      </c>
      <c r="F47" s="24"/>
      <c r="G47" s="24"/>
      <c r="H47" s="24"/>
      <c r="I47" s="24"/>
      <c r="J47" s="24"/>
      <c r="K47" s="24"/>
      <c r="L47" s="44">
        <v>0.7</v>
      </c>
      <c r="M47" s="44">
        <v>0.75</v>
      </c>
      <c r="N47" s="44">
        <v>0.8</v>
      </c>
      <c r="O47" s="44">
        <v>0.85</v>
      </c>
      <c r="P47" s="44">
        <v>0.9</v>
      </c>
      <c r="Q47" s="25"/>
    </row>
    <row r="48" spans="2:17" ht="108" customHeight="1">
      <c r="B48" s="41">
        <v>17.4</v>
      </c>
      <c r="C48" s="30" t="s">
        <v>101</v>
      </c>
      <c r="D48" s="24" t="s">
        <v>71</v>
      </c>
      <c r="E48" s="26">
        <v>2</v>
      </c>
      <c r="F48" s="24"/>
      <c r="G48" s="24"/>
      <c r="H48" s="24"/>
      <c r="I48" s="24"/>
      <c r="J48" s="24"/>
      <c r="K48" s="24"/>
      <c r="L48" s="27">
        <v>1</v>
      </c>
      <c r="M48" s="54" t="s">
        <v>3</v>
      </c>
      <c r="N48" s="27">
        <v>2</v>
      </c>
      <c r="O48" s="54" t="s">
        <v>3</v>
      </c>
      <c r="P48" s="27">
        <v>3</v>
      </c>
      <c r="Q48" s="29"/>
    </row>
    <row r="49" spans="2:17" ht="42.75" customHeight="1">
      <c r="B49" s="24">
        <v>17.5</v>
      </c>
      <c r="C49" s="30" t="s">
        <v>86</v>
      </c>
      <c r="D49" s="24" t="s">
        <v>71</v>
      </c>
      <c r="E49" s="26">
        <v>3</v>
      </c>
      <c r="F49" s="24"/>
      <c r="G49" s="24"/>
      <c r="H49" s="24"/>
      <c r="I49" s="24"/>
      <c r="J49" s="24"/>
      <c r="K49" s="24"/>
      <c r="L49" s="27">
        <v>1</v>
      </c>
      <c r="M49" s="27">
        <v>2</v>
      </c>
      <c r="N49" s="27">
        <v>3</v>
      </c>
      <c r="O49" s="27">
        <v>4</v>
      </c>
      <c r="P49" s="27">
        <v>5</v>
      </c>
      <c r="Q49" s="25"/>
    </row>
    <row r="50" spans="2:17" ht="66.75" customHeight="1">
      <c r="B50" s="24">
        <v>17.6</v>
      </c>
      <c r="C50" s="30" t="s">
        <v>87</v>
      </c>
      <c r="D50" s="24" t="s">
        <v>71</v>
      </c>
      <c r="E50" s="26">
        <v>1</v>
      </c>
      <c r="F50" s="24"/>
      <c r="G50" s="24"/>
      <c r="H50" s="24"/>
      <c r="I50" s="24"/>
      <c r="J50" s="24"/>
      <c r="K50" s="24"/>
      <c r="L50" s="27">
        <v>1</v>
      </c>
      <c r="M50" s="27"/>
      <c r="N50" s="27"/>
      <c r="O50" s="27"/>
      <c r="P50" s="27">
        <v>5</v>
      </c>
      <c r="Q50" s="25"/>
    </row>
    <row r="51" spans="2:17" ht="43.5" customHeight="1">
      <c r="B51" s="27">
        <v>18</v>
      </c>
      <c r="C51" s="25" t="s">
        <v>7</v>
      </c>
      <c r="D51" s="24" t="s">
        <v>71</v>
      </c>
      <c r="E51" s="75">
        <v>1</v>
      </c>
      <c r="F51" s="24"/>
      <c r="G51" s="24"/>
      <c r="H51" s="24"/>
      <c r="I51" s="24"/>
      <c r="J51" s="24"/>
      <c r="K51" s="24"/>
      <c r="L51" s="27">
        <v>1</v>
      </c>
      <c r="M51" s="27">
        <v>2</v>
      </c>
      <c r="N51" s="27">
        <v>3</v>
      </c>
      <c r="O51" s="27">
        <v>4</v>
      </c>
      <c r="P51" s="27">
        <v>5</v>
      </c>
      <c r="Q51" s="29"/>
    </row>
    <row r="52" spans="2:17" s="4" customFormat="1" ht="70.5" customHeight="1">
      <c r="B52" s="37">
        <v>19</v>
      </c>
      <c r="C52" s="38" t="s">
        <v>78</v>
      </c>
      <c r="D52" s="37"/>
      <c r="E52" s="39"/>
      <c r="F52" s="37"/>
      <c r="G52" s="37"/>
      <c r="H52" s="37"/>
      <c r="I52" s="37"/>
      <c r="J52" s="37"/>
      <c r="K52" s="37"/>
      <c r="L52" s="49"/>
      <c r="M52" s="49"/>
      <c r="N52" s="49"/>
      <c r="O52" s="49"/>
      <c r="P52" s="49"/>
      <c r="Q52" s="38"/>
    </row>
    <row r="53" spans="2:17" ht="21.75" customHeight="1">
      <c r="B53" s="24">
        <v>19.1</v>
      </c>
      <c r="C53" s="59" t="s">
        <v>88</v>
      </c>
      <c r="D53" s="60"/>
      <c r="E53" s="61"/>
      <c r="F53" s="24"/>
      <c r="G53" s="24"/>
      <c r="H53" s="24"/>
      <c r="I53" s="24"/>
      <c r="J53" s="24"/>
      <c r="K53" s="24"/>
      <c r="L53" s="27"/>
      <c r="M53" s="27"/>
      <c r="N53" s="27"/>
      <c r="O53" s="27"/>
      <c r="P53" s="27"/>
      <c r="Q53" s="25"/>
    </row>
    <row r="54" spans="2:17" ht="21" customHeight="1">
      <c r="B54" s="24"/>
      <c r="C54" s="62" t="s">
        <v>31</v>
      </c>
      <c r="D54" s="63" t="s">
        <v>71</v>
      </c>
      <c r="E54" s="26">
        <v>2</v>
      </c>
      <c r="F54" s="24"/>
      <c r="G54" s="24"/>
      <c r="H54" s="24"/>
      <c r="I54" s="24"/>
      <c r="J54" s="24"/>
      <c r="K54" s="24"/>
      <c r="L54" s="27">
        <v>1</v>
      </c>
      <c r="M54" s="27">
        <v>2</v>
      </c>
      <c r="N54" s="27">
        <v>3</v>
      </c>
      <c r="O54" s="27">
        <v>4</v>
      </c>
      <c r="P54" s="27">
        <v>5</v>
      </c>
      <c r="Q54" s="25"/>
    </row>
    <row r="55" spans="2:17" ht="21" customHeight="1">
      <c r="B55" s="24"/>
      <c r="C55" s="62" t="s">
        <v>32</v>
      </c>
      <c r="D55" s="63" t="s">
        <v>71</v>
      </c>
      <c r="E55" s="26">
        <v>2</v>
      </c>
      <c r="F55" s="24"/>
      <c r="G55" s="24"/>
      <c r="H55" s="24"/>
      <c r="I55" s="24"/>
      <c r="J55" s="24"/>
      <c r="K55" s="24"/>
      <c r="L55" s="27">
        <v>1</v>
      </c>
      <c r="M55" s="27">
        <v>2</v>
      </c>
      <c r="N55" s="27">
        <v>3</v>
      </c>
      <c r="O55" s="27">
        <v>4</v>
      </c>
      <c r="P55" s="27">
        <v>5</v>
      </c>
      <c r="Q55" s="25"/>
    </row>
    <row r="56" spans="2:17" ht="21" customHeight="1">
      <c r="B56" s="24"/>
      <c r="C56" s="62" t="s">
        <v>23</v>
      </c>
      <c r="D56" s="63" t="s">
        <v>71</v>
      </c>
      <c r="E56" s="26">
        <v>2</v>
      </c>
      <c r="F56" s="24"/>
      <c r="G56" s="24"/>
      <c r="H56" s="24"/>
      <c r="I56" s="24"/>
      <c r="J56" s="24"/>
      <c r="K56" s="24"/>
      <c r="L56" s="27">
        <v>1</v>
      </c>
      <c r="M56" s="27">
        <v>2</v>
      </c>
      <c r="N56" s="27">
        <v>3</v>
      </c>
      <c r="O56" s="27">
        <v>4</v>
      </c>
      <c r="P56" s="27">
        <v>5</v>
      </c>
      <c r="Q56" s="25"/>
    </row>
    <row r="57" spans="2:17" ht="114.75" customHeight="1">
      <c r="B57" s="24">
        <v>19.2</v>
      </c>
      <c r="C57" s="64" t="s">
        <v>102</v>
      </c>
      <c r="D57" s="65" t="s">
        <v>73</v>
      </c>
      <c r="E57" s="26">
        <v>1</v>
      </c>
      <c r="F57" s="24"/>
      <c r="G57" s="24"/>
      <c r="H57" s="24"/>
      <c r="I57" s="24"/>
      <c r="J57" s="24"/>
      <c r="K57" s="24"/>
      <c r="L57" s="54" t="s">
        <v>74</v>
      </c>
      <c r="M57" s="54" t="s">
        <v>3</v>
      </c>
      <c r="N57" s="27" t="s">
        <v>75</v>
      </c>
      <c r="O57" s="54" t="s">
        <v>3</v>
      </c>
      <c r="P57" s="27" t="s">
        <v>76</v>
      </c>
      <c r="Q57" s="25"/>
    </row>
    <row r="58" spans="2:17" ht="45.75" customHeight="1">
      <c r="B58" s="24">
        <v>19.3</v>
      </c>
      <c r="C58" s="64" t="s">
        <v>89</v>
      </c>
      <c r="D58" s="65"/>
      <c r="E58" s="26"/>
      <c r="F58" s="24"/>
      <c r="G58" s="24"/>
      <c r="H58" s="24"/>
      <c r="I58" s="24"/>
      <c r="J58" s="24"/>
      <c r="K58" s="24"/>
      <c r="L58" s="54"/>
      <c r="M58" s="54"/>
      <c r="N58" s="27"/>
      <c r="O58" s="27"/>
      <c r="P58" s="27"/>
      <c r="Q58" s="25"/>
    </row>
    <row r="59" spans="2:17" ht="30.75" customHeight="1">
      <c r="B59" s="24"/>
      <c r="C59" s="62" t="s">
        <v>31</v>
      </c>
      <c r="D59" s="63" t="s">
        <v>49</v>
      </c>
      <c r="E59" s="26">
        <v>1</v>
      </c>
      <c r="F59" s="24"/>
      <c r="G59" s="24"/>
      <c r="H59" s="24"/>
      <c r="I59" s="24"/>
      <c r="J59" s="24"/>
      <c r="K59" s="24"/>
      <c r="L59" s="69">
        <v>65</v>
      </c>
      <c r="M59" s="69">
        <v>70</v>
      </c>
      <c r="N59" s="70">
        <v>75</v>
      </c>
      <c r="O59" s="70">
        <v>80</v>
      </c>
      <c r="P59" s="229" t="s">
        <v>123</v>
      </c>
      <c r="Q59" s="25"/>
    </row>
    <row r="60" spans="2:17" ht="30" customHeight="1">
      <c r="B60" s="24"/>
      <c r="C60" s="62" t="s">
        <v>32</v>
      </c>
      <c r="D60" s="63" t="s">
        <v>49</v>
      </c>
      <c r="E60" s="26">
        <v>1</v>
      </c>
      <c r="F60" s="24"/>
      <c r="G60" s="24"/>
      <c r="H60" s="24"/>
      <c r="I60" s="24"/>
      <c r="J60" s="24"/>
      <c r="K60" s="24"/>
      <c r="L60" s="69">
        <v>65</v>
      </c>
      <c r="M60" s="69">
        <v>70</v>
      </c>
      <c r="N60" s="70">
        <v>75</v>
      </c>
      <c r="O60" s="70">
        <v>80</v>
      </c>
      <c r="P60" s="230"/>
      <c r="Q60" s="25"/>
    </row>
    <row r="61" spans="2:17" ht="33" customHeight="1">
      <c r="B61" s="24"/>
      <c r="C61" s="62" t="s">
        <v>23</v>
      </c>
      <c r="D61" s="63" t="s">
        <v>49</v>
      </c>
      <c r="E61" s="26">
        <v>1</v>
      </c>
      <c r="F61" s="24"/>
      <c r="G61" s="24"/>
      <c r="H61" s="24"/>
      <c r="I61" s="24"/>
      <c r="J61" s="24"/>
      <c r="K61" s="24"/>
      <c r="L61" s="69">
        <v>65</v>
      </c>
      <c r="M61" s="69">
        <v>70</v>
      </c>
      <c r="N61" s="70">
        <v>75</v>
      </c>
      <c r="O61" s="70">
        <v>80</v>
      </c>
      <c r="P61" s="231"/>
      <c r="Q61" s="25"/>
    </row>
    <row r="62" spans="2:17" ht="66" customHeight="1">
      <c r="B62" s="24">
        <v>20</v>
      </c>
      <c r="C62" s="76" t="s">
        <v>62</v>
      </c>
      <c r="D62" s="63" t="s">
        <v>71</v>
      </c>
      <c r="E62" s="26">
        <v>1</v>
      </c>
      <c r="F62" s="24"/>
      <c r="G62" s="24"/>
      <c r="H62" s="24"/>
      <c r="I62" s="24"/>
      <c r="J62" s="24"/>
      <c r="K62" s="24"/>
      <c r="L62" s="27" t="s">
        <v>64</v>
      </c>
      <c r="M62" s="27" t="s">
        <v>65</v>
      </c>
      <c r="N62" s="27" t="s">
        <v>66</v>
      </c>
      <c r="O62" s="27" t="s">
        <v>63</v>
      </c>
      <c r="P62" s="27" t="s">
        <v>67</v>
      </c>
      <c r="Q62" s="25"/>
    </row>
    <row r="63" spans="2:17" ht="30" customHeight="1">
      <c r="B63" s="168"/>
      <c r="C63" s="169"/>
      <c r="D63" s="170"/>
      <c r="E63" s="71">
        <f>E7+E19+E26+E36</f>
        <v>100</v>
      </c>
      <c r="F63" s="72"/>
      <c r="G63" s="72"/>
      <c r="H63" s="72"/>
      <c r="I63" s="72"/>
      <c r="J63" s="72"/>
      <c r="K63" s="72"/>
      <c r="L63" s="168"/>
      <c r="M63" s="169"/>
      <c r="N63" s="169"/>
      <c r="O63" s="169"/>
      <c r="P63" s="169"/>
      <c r="Q63" s="74"/>
    </row>
  </sheetData>
  <sheetProtection/>
  <mergeCells count="22">
    <mergeCell ref="K5:K6"/>
    <mergeCell ref="P59:P61"/>
    <mergeCell ref="B20:C20"/>
    <mergeCell ref="Q5:Q6"/>
    <mergeCell ref="B27:C27"/>
    <mergeCell ref="B2:Q2"/>
    <mergeCell ref="B3:Q3"/>
    <mergeCell ref="B5:C6"/>
    <mergeCell ref="D5:D6"/>
    <mergeCell ref="E5:E6"/>
    <mergeCell ref="F5:G5"/>
    <mergeCell ref="H5:J5"/>
    <mergeCell ref="B26:C26"/>
    <mergeCell ref="L5:P5"/>
    <mergeCell ref="B29:C29"/>
    <mergeCell ref="B36:C36"/>
    <mergeCell ref="B37:C37"/>
    <mergeCell ref="B63:D63"/>
    <mergeCell ref="L63:P63"/>
    <mergeCell ref="B7:C7"/>
    <mergeCell ref="B8:C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Q60"/>
  <sheetViews>
    <sheetView zoomScalePageLayoutView="0" workbookViewId="0" topLeftCell="A31">
      <selection activeCell="D59" sqref="D59"/>
    </sheetView>
  </sheetViews>
  <sheetFormatPr defaultColWidth="9.140625" defaultRowHeight="12.75"/>
  <cols>
    <col min="1" max="1" width="1.57421875" style="3" customWidth="1"/>
    <col min="2" max="2" width="8.57421875" style="1" customWidth="1"/>
    <col min="3" max="3" width="35.7109375" style="2" customWidth="1"/>
    <col min="4" max="4" width="8.28125" style="5" customWidth="1"/>
    <col min="5" max="5" width="7.140625" style="6" customWidth="1"/>
    <col min="6" max="6" width="8.8515625" style="1" hidden="1" customWidth="1"/>
    <col min="7" max="7" width="0" style="1" hidden="1" customWidth="1"/>
    <col min="8" max="8" width="7.00390625" style="1" customWidth="1"/>
    <col min="9" max="10" width="7.28125" style="1" customWidth="1"/>
    <col min="11" max="11" width="10.00390625" style="1" customWidth="1"/>
    <col min="12" max="12" width="6.28125" style="1" customWidth="1"/>
    <col min="13" max="13" width="5.7109375" style="1" customWidth="1"/>
    <col min="14" max="14" width="5.57421875" style="1" customWidth="1"/>
    <col min="15" max="15" width="5.28125" style="1" customWidth="1"/>
    <col min="16" max="16" width="6.00390625" style="1" customWidth="1"/>
    <col min="17" max="17" width="11.421875" style="3" customWidth="1"/>
    <col min="18" max="18" width="18.140625" style="3" customWidth="1"/>
    <col min="19" max="16384" width="9.140625" style="3" customWidth="1"/>
  </cols>
  <sheetData>
    <row r="2" spans="2:17" ht="18.75" customHeight="1">
      <c r="B2" s="173" t="s">
        <v>37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2:17" ht="20.25" customHeight="1">
      <c r="B3" s="175" t="s">
        <v>120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9" customHeight="1"/>
    <row r="5" spans="2:17" ht="24.75" customHeight="1">
      <c r="B5" s="177" t="s">
        <v>0</v>
      </c>
      <c r="C5" s="177"/>
      <c r="D5" s="177" t="s">
        <v>40</v>
      </c>
      <c r="E5" s="179" t="s">
        <v>22</v>
      </c>
      <c r="F5" s="147" t="s">
        <v>11</v>
      </c>
      <c r="G5" s="147"/>
      <c r="H5" s="147" t="s">
        <v>96</v>
      </c>
      <c r="I5" s="147"/>
      <c r="J5" s="147"/>
      <c r="K5" s="147" t="s">
        <v>99</v>
      </c>
      <c r="L5" s="147" t="s">
        <v>1</v>
      </c>
      <c r="M5" s="147"/>
      <c r="N5" s="147"/>
      <c r="O5" s="147"/>
      <c r="P5" s="147"/>
      <c r="Q5" s="172" t="s">
        <v>2</v>
      </c>
    </row>
    <row r="6" spans="2:17" ht="30" customHeight="1">
      <c r="B6" s="177"/>
      <c r="C6" s="177"/>
      <c r="D6" s="178"/>
      <c r="E6" s="179"/>
      <c r="F6" s="112">
        <v>2546</v>
      </c>
      <c r="G6" s="112">
        <v>2547</v>
      </c>
      <c r="H6" s="112">
        <v>2551</v>
      </c>
      <c r="I6" s="112">
        <v>2552</v>
      </c>
      <c r="J6" s="112">
        <v>2553</v>
      </c>
      <c r="K6" s="147"/>
      <c r="L6" s="112">
        <v>1</v>
      </c>
      <c r="M6" s="112">
        <v>2</v>
      </c>
      <c r="N6" s="112">
        <v>3</v>
      </c>
      <c r="O6" s="112">
        <v>4</v>
      </c>
      <c r="P6" s="112">
        <v>5</v>
      </c>
      <c r="Q6" s="172"/>
    </row>
    <row r="7" spans="2:17" ht="21.75" customHeight="1">
      <c r="B7" s="171" t="s">
        <v>13</v>
      </c>
      <c r="C7" s="171"/>
      <c r="D7" s="136"/>
      <c r="E7" s="20">
        <f>E9+E10+E11+E13+E14+E15</f>
        <v>41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21.75" customHeight="1">
      <c r="B8" s="171" t="s">
        <v>14</v>
      </c>
      <c r="C8" s="171"/>
      <c r="D8" s="136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s="2" customFormat="1" ht="65.25" customHeight="1">
      <c r="B9" s="24">
        <v>1</v>
      </c>
      <c r="C9" s="25" t="s">
        <v>4</v>
      </c>
      <c r="D9" s="24" t="s">
        <v>71</v>
      </c>
      <c r="E9" s="26">
        <v>5</v>
      </c>
      <c r="F9" s="24"/>
      <c r="G9" s="24"/>
      <c r="H9" s="24"/>
      <c r="I9" s="24"/>
      <c r="J9" s="24"/>
      <c r="K9" s="24"/>
      <c r="L9" s="24">
        <v>1</v>
      </c>
      <c r="M9" s="24">
        <v>2</v>
      </c>
      <c r="N9" s="24">
        <v>3</v>
      </c>
      <c r="O9" s="24">
        <v>4</v>
      </c>
      <c r="P9" s="24">
        <v>5</v>
      </c>
      <c r="Q9" s="25"/>
    </row>
    <row r="10" spans="2:17" ht="88.5" customHeight="1">
      <c r="B10" s="24">
        <v>2</v>
      </c>
      <c r="C10" s="25" t="s">
        <v>60</v>
      </c>
      <c r="D10" s="24" t="s">
        <v>71</v>
      </c>
      <c r="E10" s="26">
        <v>3</v>
      </c>
      <c r="F10" s="27"/>
      <c r="G10" s="27"/>
      <c r="H10" s="27"/>
      <c r="I10" s="27"/>
      <c r="J10" s="27"/>
      <c r="K10" s="27"/>
      <c r="L10" s="27">
        <v>1</v>
      </c>
      <c r="M10" s="27">
        <v>2</v>
      </c>
      <c r="N10" s="27">
        <v>3</v>
      </c>
      <c r="O10" s="27">
        <v>4</v>
      </c>
      <c r="P10" s="27">
        <v>5</v>
      </c>
      <c r="Q10" s="29"/>
    </row>
    <row r="11" spans="2:17" ht="90.75" customHeight="1">
      <c r="B11" s="24">
        <v>3</v>
      </c>
      <c r="C11" s="30" t="s">
        <v>28</v>
      </c>
      <c r="D11" s="24" t="s">
        <v>71</v>
      </c>
      <c r="E11" s="26">
        <v>3</v>
      </c>
      <c r="F11" s="27"/>
      <c r="G11" s="27"/>
      <c r="H11" s="27"/>
      <c r="I11" s="27"/>
      <c r="J11" s="27"/>
      <c r="K11" s="27"/>
      <c r="L11" s="27">
        <v>1</v>
      </c>
      <c r="M11" s="27">
        <v>2</v>
      </c>
      <c r="N11" s="27">
        <v>3</v>
      </c>
      <c r="O11" s="27">
        <v>4</v>
      </c>
      <c r="P11" s="27">
        <v>5</v>
      </c>
      <c r="Q11" s="135"/>
    </row>
    <row r="12" spans="2:17" ht="43.5" customHeight="1">
      <c r="B12" s="27">
        <v>8</v>
      </c>
      <c r="C12" s="30" t="s">
        <v>77</v>
      </c>
      <c r="D12" s="24"/>
      <c r="E12" s="3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2:17" ht="66" customHeight="1">
      <c r="B13" s="32">
        <v>8.1</v>
      </c>
      <c r="C13" s="30" t="s">
        <v>79</v>
      </c>
      <c r="D13" s="24" t="s">
        <v>71</v>
      </c>
      <c r="E13" s="31">
        <v>20</v>
      </c>
      <c r="F13" s="27"/>
      <c r="G13" s="27"/>
      <c r="H13" s="27"/>
      <c r="I13" s="27"/>
      <c r="J13" s="27"/>
      <c r="K13" s="27"/>
      <c r="L13" s="27">
        <v>1</v>
      </c>
      <c r="M13" s="27">
        <v>2</v>
      </c>
      <c r="N13" s="27">
        <v>3</v>
      </c>
      <c r="O13" s="27">
        <v>4</v>
      </c>
      <c r="P13" s="27">
        <v>5</v>
      </c>
      <c r="Q13" s="25"/>
    </row>
    <row r="14" spans="2:17" ht="63" customHeight="1">
      <c r="B14" s="32">
        <v>8.2</v>
      </c>
      <c r="C14" s="25" t="s">
        <v>90</v>
      </c>
      <c r="D14" s="24" t="s">
        <v>71</v>
      </c>
      <c r="E14" s="31">
        <v>5</v>
      </c>
      <c r="F14" s="27"/>
      <c r="G14" s="27"/>
      <c r="H14" s="27"/>
      <c r="I14" s="27"/>
      <c r="J14" s="27"/>
      <c r="K14" s="27"/>
      <c r="L14" s="27">
        <v>1</v>
      </c>
      <c r="M14" s="27">
        <v>2</v>
      </c>
      <c r="N14" s="27">
        <v>3</v>
      </c>
      <c r="O14" s="27">
        <v>4</v>
      </c>
      <c r="P14" s="27">
        <v>5</v>
      </c>
      <c r="Q14" s="25"/>
    </row>
    <row r="15" spans="2:17" ht="46.5" customHeight="1">
      <c r="B15" s="32">
        <v>8.3</v>
      </c>
      <c r="C15" s="48" t="s">
        <v>91</v>
      </c>
      <c r="D15" s="37" t="s">
        <v>71</v>
      </c>
      <c r="E15" s="31">
        <v>5</v>
      </c>
      <c r="F15" s="27"/>
      <c r="G15" s="27"/>
      <c r="H15" s="27"/>
      <c r="I15" s="27"/>
      <c r="J15" s="27"/>
      <c r="K15" s="27"/>
      <c r="L15" s="27">
        <v>1</v>
      </c>
      <c r="M15" s="27">
        <v>2</v>
      </c>
      <c r="N15" s="27">
        <v>3</v>
      </c>
      <c r="O15" s="27">
        <v>4</v>
      </c>
      <c r="P15" s="27">
        <v>5</v>
      </c>
      <c r="Q15" s="25"/>
    </row>
    <row r="16" spans="2:17" ht="19.5" customHeight="1">
      <c r="B16" s="171" t="s">
        <v>15</v>
      </c>
      <c r="C16" s="171"/>
      <c r="D16" s="136"/>
      <c r="E16" s="20">
        <f>E19+E20+E21+E22</f>
        <v>10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2"/>
    </row>
    <row r="17" spans="2:17" ht="21" customHeight="1">
      <c r="B17" s="171" t="s">
        <v>16</v>
      </c>
      <c r="C17" s="171"/>
      <c r="D17" s="1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2"/>
    </row>
    <row r="18" spans="2:17" s="4" customFormat="1" ht="43.5" customHeight="1">
      <c r="B18" s="37">
        <v>9</v>
      </c>
      <c r="C18" s="38" t="s">
        <v>34</v>
      </c>
      <c r="D18" s="37"/>
      <c r="E18" s="39"/>
      <c r="F18" s="37" t="s">
        <v>3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0"/>
    </row>
    <row r="19" spans="2:17" ht="23.25" customHeight="1">
      <c r="B19" s="41">
        <v>9.1</v>
      </c>
      <c r="C19" s="25" t="s">
        <v>5</v>
      </c>
      <c r="D19" s="24" t="s">
        <v>49</v>
      </c>
      <c r="E19" s="42">
        <v>2.5</v>
      </c>
      <c r="F19" s="24"/>
      <c r="G19" s="24"/>
      <c r="H19" s="24"/>
      <c r="I19" s="24"/>
      <c r="J19" s="24"/>
      <c r="K19" s="24"/>
      <c r="L19" s="43">
        <v>0.65</v>
      </c>
      <c r="M19" s="43">
        <v>0.7</v>
      </c>
      <c r="N19" s="43">
        <v>0.75</v>
      </c>
      <c r="O19" s="43">
        <v>0.8</v>
      </c>
      <c r="P19" s="44">
        <v>0.85</v>
      </c>
      <c r="Q19" s="29"/>
    </row>
    <row r="20" spans="2:17" ht="22.5" customHeight="1">
      <c r="B20" s="41">
        <v>9.2</v>
      </c>
      <c r="C20" s="25" t="s">
        <v>9</v>
      </c>
      <c r="D20" s="24" t="s">
        <v>49</v>
      </c>
      <c r="E20" s="42">
        <v>2.5</v>
      </c>
      <c r="F20" s="24"/>
      <c r="G20" s="24"/>
      <c r="H20" s="24"/>
      <c r="I20" s="24"/>
      <c r="J20" s="24"/>
      <c r="K20" s="24"/>
      <c r="L20" s="43">
        <v>0.65</v>
      </c>
      <c r="M20" s="43">
        <v>0.7</v>
      </c>
      <c r="N20" s="43">
        <v>0.75</v>
      </c>
      <c r="O20" s="43">
        <v>0.8</v>
      </c>
      <c r="P20" s="44">
        <v>0.85</v>
      </c>
      <c r="Q20" s="29"/>
    </row>
    <row r="21" spans="2:17" ht="41.25" customHeight="1">
      <c r="B21" s="41">
        <v>9.3</v>
      </c>
      <c r="C21" s="25" t="s">
        <v>10</v>
      </c>
      <c r="D21" s="24" t="s">
        <v>49</v>
      </c>
      <c r="E21" s="42">
        <v>2.5</v>
      </c>
      <c r="F21" s="24"/>
      <c r="G21" s="24">
        <v>80</v>
      </c>
      <c r="H21" s="24"/>
      <c r="I21" s="24"/>
      <c r="J21" s="24"/>
      <c r="K21" s="24"/>
      <c r="L21" s="43">
        <v>0.65</v>
      </c>
      <c r="M21" s="43">
        <v>0.7</v>
      </c>
      <c r="N21" s="43">
        <v>0.75</v>
      </c>
      <c r="O21" s="43">
        <v>0.8</v>
      </c>
      <c r="P21" s="44">
        <v>0.85</v>
      </c>
      <c r="Q21" s="29"/>
    </row>
    <row r="22" spans="2:17" ht="43.5" customHeight="1">
      <c r="B22" s="41">
        <v>9.4</v>
      </c>
      <c r="C22" s="25" t="s">
        <v>6</v>
      </c>
      <c r="D22" s="24" t="s">
        <v>49</v>
      </c>
      <c r="E22" s="42">
        <v>2.5</v>
      </c>
      <c r="F22" s="24"/>
      <c r="G22" s="24">
        <v>65.82</v>
      </c>
      <c r="H22" s="24"/>
      <c r="I22" s="24"/>
      <c r="J22" s="24"/>
      <c r="K22" s="24"/>
      <c r="L22" s="43">
        <v>0.65</v>
      </c>
      <c r="M22" s="43">
        <v>0.7</v>
      </c>
      <c r="N22" s="43">
        <v>0.75</v>
      </c>
      <c r="O22" s="43">
        <v>0.8</v>
      </c>
      <c r="P22" s="44">
        <v>0.85</v>
      </c>
      <c r="Q22" s="29"/>
    </row>
    <row r="23" spans="2:17" ht="27" customHeight="1">
      <c r="B23" s="165" t="s">
        <v>17</v>
      </c>
      <c r="C23" s="165"/>
      <c r="D23" s="136"/>
      <c r="E23" s="45">
        <f>E25+E27+E28+E29+E30+E31</f>
        <v>10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2"/>
    </row>
    <row r="24" spans="2:17" ht="22.5" customHeight="1">
      <c r="B24" s="165" t="s">
        <v>18</v>
      </c>
      <c r="C24" s="165"/>
      <c r="D24" s="13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22"/>
    </row>
    <row r="25" spans="2:17" s="4" customFormat="1" ht="26.25" customHeight="1">
      <c r="B25" s="37">
        <v>10</v>
      </c>
      <c r="C25" s="48" t="s">
        <v>30</v>
      </c>
      <c r="D25" s="37" t="s">
        <v>71</v>
      </c>
      <c r="E25" s="39">
        <v>2</v>
      </c>
      <c r="F25" s="37"/>
      <c r="G25" s="37"/>
      <c r="H25" s="37"/>
      <c r="I25" s="37"/>
      <c r="J25" s="37"/>
      <c r="K25" s="37"/>
      <c r="L25" s="49">
        <v>1</v>
      </c>
      <c r="M25" s="49">
        <v>2</v>
      </c>
      <c r="N25" s="49">
        <v>3</v>
      </c>
      <c r="O25" s="49">
        <v>4</v>
      </c>
      <c r="P25" s="49">
        <v>5</v>
      </c>
      <c r="Q25" s="40"/>
    </row>
    <row r="26" spans="2:17" ht="21" customHeight="1">
      <c r="B26" s="166" t="s">
        <v>19</v>
      </c>
      <c r="C26" s="167"/>
      <c r="D26" s="137"/>
      <c r="E26" s="26"/>
      <c r="F26" s="24"/>
      <c r="G26" s="24"/>
      <c r="H26" s="24"/>
      <c r="I26" s="24"/>
      <c r="J26" s="24"/>
      <c r="K26" s="24"/>
      <c r="L26" s="27"/>
      <c r="M26" s="27"/>
      <c r="N26" s="27"/>
      <c r="O26" s="27"/>
      <c r="P26" s="27"/>
      <c r="Q26" s="29"/>
    </row>
    <row r="27" spans="2:17" ht="48" customHeight="1">
      <c r="B27" s="24">
        <v>11</v>
      </c>
      <c r="C27" s="51" t="s">
        <v>8</v>
      </c>
      <c r="D27" s="52" t="s">
        <v>49</v>
      </c>
      <c r="E27" s="26">
        <v>2</v>
      </c>
      <c r="F27" s="24"/>
      <c r="G27" s="24"/>
      <c r="H27" s="24"/>
      <c r="I27" s="24"/>
      <c r="J27" s="24"/>
      <c r="K27" s="24"/>
      <c r="L27" s="44">
        <v>0.75</v>
      </c>
      <c r="M27" s="44">
        <v>0.8</v>
      </c>
      <c r="N27" s="44">
        <v>0.85</v>
      </c>
      <c r="O27" s="44">
        <v>0.9</v>
      </c>
      <c r="P27" s="44">
        <v>0.95</v>
      </c>
      <c r="Q27" s="25"/>
    </row>
    <row r="28" spans="2:17" ht="43.5" customHeight="1">
      <c r="B28" s="24">
        <v>12</v>
      </c>
      <c r="C28" s="51" t="s">
        <v>59</v>
      </c>
      <c r="D28" s="52" t="s">
        <v>49</v>
      </c>
      <c r="E28" s="26">
        <v>2</v>
      </c>
      <c r="F28" s="24"/>
      <c r="G28" s="24"/>
      <c r="H28" s="24"/>
      <c r="I28" s="24"/>
      <c r="J28" s="24"/>
      <c r="K28" s="24"/>
      <c r="L28" s="44">
        <v>0.75</v>
      </c>
      <c r="M28" s="44">
        <v>0.8</v>
      </c>
      <c r="N28" s="44">
        <v>0.85</v>
      </c>
      <c r="O28" s="44">
        <v>0.9</v>
      </c>
      <c r="P28" s="44">
        <v>0.95</v>
      </c>
      <c r="Q28" s="25"/>
    </row>
    <row r="29" spans="2:17" ht="63" customHeight="1">
      <c r="B29" s="24">
        <v>13</v>
      </c>
      <c r="C29" s="51" t="s">
        <v>72</v>
      </c>
      <c r="D29" s="52" t="s">
        <v>71</v>
      </c>
      <c r="E29" s="26">
        <v>2</v>
      </c>
      <c r="F29" s="24"/>
      <c r="G29" s="24"/>
      <c r="H29" s="24"/>
      <c r="I29" s="24"/>
      <c r="J29" s="24"/>
      <c r="K29" s="24"/>
      <c r="L29" s="27">
        <v>1</v>
      </c>
      <c r="M29" s="27">
        <v>2</v>
      </c>
      <c r="N29" s="27">
        <v>3</v>
      </c>
      <c r="O29" s="27">
        <v>4</v>
      </c>
      <c r="P29" s="27">
        <v>5</v>
      </c>
      <c r="Q29" s="25"/>
    </row>
    <row r="30" spans="2:17" ht="26.25" customHeight="1">
      <c r="B30" s="24">
        <v>14</v>
      </c>
      <c r="C30" s="51" t="s">
        <v>24</v>
      </c>
      <c r="D30" s="52" t="s">
        <v>71</v>
      </c>
      <c r="E30" s="26">
        <v>1</v>
      </c>
      <c r="F30" s="24"/>
      <c r="G30" s="24"/>
      <c r="H30" s="24"/>
      <c r="I30" s="24"/>
      <c r="J30" s="24"/>
      <c r="K30" s="24"/>
      <c r="L30" s="27">
        <v>1</v>
      </c>
      <c r="M30" s="27">
        <v>2</v>
      </c>
      <c r="N30" s="27">
        <v>3</v>
      </c>
      <c r="O30" s="27">
        <v>4</v>
      </c>
      <c r="P30" s="27">
        <v>5</v>
      </c>
      <c r="Q30" s="25"/>
    </row>
    <row r="31" spans="2:17" ht="27" customHeight="1">
      <c r="B31" s="27">
        <v>15</v>
      </c>
      <c r="C31" s="25" t="s">
        <v>12</v>
      </c>
      <c r="D31" s="24" t="s">
        <v>71</v>
      </c>
      <c r="E31" s="31">
        <v>1</v>
      </c>
      <c r="F31" s="27"/>
      <c r="G31" s="27"/>
      <c r="H31" s="27"/>
      <c r="I31" s="27"/>
      <c r="J31" s="27"/>
      <c r="K31" s="27"/>
      <c r="L31" s="27">
        <v>1</v>
      </c>
      <c r="M31" s="27">
        <v>2</v>
      </c>
      <c r="N31" s="27">
        <v>3</v>
      </c>
      <c r="O31" s="27">
        <v>4</v>
      </c>
      <c r="P31" s="27">
        <v>5</v>
      </c>
      <c r="Q31" s="29"/>
    </row>
    <row r="32" spans="2:17" ht="63.75" customHeight="1" hidden="1">
      <c r="B32" s="24"/>
      <c r="C32" s="25"/>
      <c r="D32" s="24"/>
      <c r="E32" s="26">
        <v>0</v>
      </c>
      <c r="F32" s="24" t="s">
        <v>3</v>
      </c>
      <c r="G32" s="24" t="s">
        <v>3</v>
      </c>
      <c r="H32" s="24"/>
      <c r="I32" s="24"/>
      <c r="J32" s="24"/>
      <c r="K32" s="24"/>
      <c r="L32" s="24"/>
      <c r="M32" s="24"/>
      <c r="N32" s="24"/>
      <c r="O32" s="24"/>
      <c r="P32" s="24"/>
      <c r="Q32" s="29"/>
    </row>
    <row r="33" spans="2:17" ht="25.5" customHeight="1">
      <c r="B33" s="165" t="s">
        <v>20</v>
      </c>
      <c r="C33" s="165"/>
      <c r="D33" s="136"/>
      <c r="E33" s="45">
        <f>E36+E37+E38+E39+E40+E42+E43+E44+E45+E46+E47+E48+E51+E52+E53+E54+E56+E57+E58+E59</f>
        <v>30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22"/>
    </row>
    <row r="34" spans="2:17" ht="20.25" customHeight="1">
      <c r="B34" s="165" t="s">
        <v>21</v>
      </c>
      <c r="C34" s="165"/>
      <c r="D34" s="136"/>
      <c r="E34" s="4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2"/>
    </row>
    <row r="35" spans="2:17" s="4" customFormat="1" ht="45.75" customHeight="1">
      <c r="B35" s="37">
        <v>16</v>
      </c>
      <c r="C35" s="48" t="s">
        <v>33</v>
      </c>
      <c r="D35" s="37"/>
      <c r="E35" s="39"/>
      <c r="F35" s="37"/>
      <c r="G35" s="37"/>
      <c r="H35" s="37"/>
      <c r="I35" s="37"/>
      <c r="J35" s="37"/>
      <c r="K35" s="37"/>
      <c r="L35" s="49"/>
      <c r="M35" s="49"/>
      <c r="N35" s="49"/>
      <c r="O35" s="49"/>
      <c r="P35" s="49"/>
      <c r="Q35" s="40"/>
    </row>
    <row r="36" spans="2:17" s="4" customFormat="1" ht="42.75" customHeight="1">
      <c r="B36" s="53">
        <v>16.1</v>
      </c>
      <c r="C36" s="48" t="s">
        <v>80</v>
      </c>
      <c r="D36" s="37" t="s">
        <v>71</v>
      </c>
      <c r="E36" s="39">
        <v>2</v>
      </c>
      <c r="F36" s="37"/>
      <c r="G36" s="37"/>
      <c r="H36" s="37"/>
      <c r="I36" s="37"/>
      <c r="J36" s="37"/>
      <c r="K36" s="37"/>
      <c r="L36" s="49">
        <v>1</v>
      </c>
      <c r="M36" s="49">
        <v>2</v>
      </c>
      <c r="N36" s="49">
        <v>3</v>
      </c>
      <c r="O36" s="49">
        <v>4</v>
      </c>
      <c r="P36" s="49">
        <v>5</v>
      </c>
      <c r="Q36" s="40"/>
    </row>
    <row r="37" spans="2:17" s="4" customFormat="1" ht="25.5" customHeight="1">
      <c r="B37" s="53">
        <v>16.2</v>
      </c>
      <c r="C37" s="48" t="s">
        <v>81</v>
      </c>
      <c r="D37" s="37" t="s">
        <v>71</v>
      </c>
      <c r="E37" s="39">
        <v>2</v>
      </c>
      <c r="F37" s="37"/>
      <c r="G37" s="37"/>
      <c r="H37" s="37"/>
      <c r="I37" s="37"/>
      <c r="J37" s="37"/>
      <c r="K37" s="37"/>
      <c r="L37" s="49">
        <v>1</v>
      </c>
      <c r="M37" s="49">
        <v>2</v>
      </c>
      <c r="N37" s="49">
        <v>3</v>
      </c>
      <c r="O37" s="49">
        <v>4</v>
      </c>
      <c r="P37" s="49">
        <v>5</v>
      </c>
      <c r="Q37" s="40"/>
    </row>
    <row r="38" spans="2:17" ht="38.25" customHeight="1">
      <c r="B38" s="41">
        <v>16.3</v>
      </c>
      <c r="C38" s="30" t="s">
        <v>82</v>
      </c>
      <c r="D38" s="24" t="s">
        <v>49</v>
      </c>
      <c r="E38" s="26">
        <v>1</v>
      </c>
      <c r="F38" s="24"/>
      <c r="G38" s="24"/>
      <c r="H38" s="24"/>
      <c r="I38" s="24"/>
      <c r="J38" s="24"/>
      <c r="K38" s="24"/>
      <c r="L38" s="44">
        <v>0.75</v>
      </c>
      <c r="M38" s="44">
        <v>0.8</v>
      </c>
      <c r="N38" s="44">
        <v>0.85</v>
      </c>
      <c r="O38" s="44">
        <v>0.9</v>
      </c>
      <c r="P38" s="44">
        <v>0.95</v>
      </c>
      <c r="Q38" s="29"/>
    </row>
    <row r="39" spans="2:17" ht="25.5" customHeight="1">
      <c r="B39" s="41">
        <v>16.4</v>
      </c>
      <c r="C39" s="30" t="s">
        <v>83</v>
      </c>
      <c r="D39" s="24" t="s">
        <v>49</v>
      </c>
      <c r="E39" s="26">
        <v>1</v>
      </c>
      <c r="F39" s="24"/>
      <c r="G39" s="24"/>
      <c r="H39" s="24"/>
      <c r="I39" s="24"/>
      <c r="J39" s="24"/>
      <c r="K39" s="24"/>
      <c r="L39" s="44">
        <v>0.6</v>
      </c>
      <c r="M39" s="44">
        <v>0.65</v>
      </c>
      <c r="N39" s="44">
        <v>0.7</v>
      </c>
      <c r="O39" s="44">
        <v>0.75</v>
      </c>
      <c r="P39" s="44">
        <v>0.8</v>
      </c>
      <c r="Q39" s="29"/>
    </row>
    <row r="40" spans="2:17" ht="89.25" customHeight="1">
      <c r="B40" s="41">
        <v>16.5</v>
      </c>
      <c r="C40" s="30" t="s">
        <v>84</v>
      </c>
      <c r="D40" s="24" t="s">
        <v>54</v>
      </c>
      <c r="E40" s="26">
        <v>1</v>
      </c>
      <c r="F40" s="24"/>
      <c r="G40" s="24"/>
      <c r="H40" s="24"/>
      <c r="I40" s="24"/>
      <c r="J40" s="24"/>
      <c r="K40" s="24"/>
      <c r="L40" s="24" t="s">
        <v>70</v>
      </c>
      <c r="M40" s="54" t="s">
        <v>3</v>
      </c>
      <c r="N40" s="24" t="s">
        <v>68</v>
      </c>
      <c r="O40" s="54" t="s">
        <v>3</v>
      </c>
      <c r="P40" s="24" t="s">
        <v>69</v>
      </c>
      <c r="Q40" s="29"/>
    </row>
    <row r="41" spans="2:17" s="4" customFormat="1" ht="42" customHeight="1">
      <c r="B41" s="37">
        <v>17</v>
      </c>
      <c r="C41" s="48" t="s">
        <v>61</v>
      </c>
      <c r="D41" s="37"/>
      <c r="E41" s="39"/>
      <c r="F41" s="37"/>
      <c r="G41" s="37"/>
      <c r="H41" s="37"/>
      <c r="I41" s="37"/>
      <c r="J41" s="37"/>
      <c r="K41" s="37"/>
      <c r="L41" s="49"/>
      <c r="M41" s="49"/>
      <c r="N41" s="49"/>
      <c r="O41" s="49"/>
      <c r="P41" s="49"/>
      <c r="Q41" s="40"/>
    </row>
    <row r="42" spans="2:17" ht="42" customHeight="1">
      <c r="B42" s="41">
        <v>17.1</v>
      </c>
      <c r="C42" s="30" t="s">
        <v>85</v>
      </c>
      <c r="D42" s="24" t="s">
        <v>71</v>
      </c>
      <c r="E42" s="26">
        <v>2</v>
      </c>
      <c r="F42" s="24"/>
      <c r="G42" s="24"/>
      <c r="H42" s="24"/>
      <c r="I42" s="24"/>
      <c r="J42" s="24"/>
      <c r="K42" s="24"/>
      <c r="L42" s="37">
        <v>1</v>
      </c>
      <c r="M42" s="37">
        <v>2</v>
      </c>
      <c r="N42" s="37">
        <v>3</v>
      </c>
      <c r="O42" s="37">
        <v>4</v>
      </c>
      <c r="P42" s="37">
        <v>5</v>
      </c>
      <c r="Q42" s="25"/>
    </row>
    <row r="43" spans="2:17" ht="111" customHeight="1">
      <c r="B43" s="41">
        <v>17.2</v>
      </c>
      <c r="C43" s="30" t="s">
        <v>106</v>
      </c>
      <c r="D43" s="24" t="s">
        <v>71</v>
      </c>
      <c r="E43" s="26">
        <v>1</v>
      </c>
      <c r="F43" s="24"/>
      <c r="G43" s="24"/>
      <c r="H43" s="24"/>
      <c r="I43" s="24"/>
      <c r="J43" s="24"/>
      <c r="K43" s="24"/>
      <c r="L43" s="24" t="s">
        <v>107</v>
      </c>
      <c r="M43" s="52"/>
      <c r="N43" s="52"/>
      <c r="O43" s="52"/>
      <c r="P43" s="24" t="s">
        <v>108</v>
      </c>
      <c r="Q43" s="25"/>
    </row>
    <row r="44" spans="2:17" ht="107.25" customHeight="1">
      <c r="B44" s="41">
        <v>17.3</v>
      </c>
      <c r="C44" s="30" t="s">
        <v>109</v>
      </c>
      <c r="D44" s="24" t="s">
        <v>49</v>
      </c>
      <c r="E44" s="26">
        <v>2</v>
      </c>
      <c r="F44" s="24"/>
      <c r="G44" s="24"/>
      <c r="H44" s="24"/>
      <c r="I44" s="24"/>
      <c r="J44" s="24"/>
      <c r="K44" s="24"/>
      <c r="L44" s="44">
        <v>0.7</v>
      </c>
      <c r="M44" s="44">
        <v>0.75</v>
      </c>
      <c r="N44" s="44">
        <v>0.8</v>
      </c>
      <c r="O44" s="44">
        <v>0.85</v>
      </c>
      <c r="P44" s="44">
        <v>0.9</v>
      </c>
      <c r="Q44" s="25"/>
    </row>
    <row r="45" spans="2:17" ht="109.5" customHeight="1">
      <c r="B45" s="41">
        <v>17.4</v>
      </c>
      <c r="C45" s="30" t="s">
        <v>101</v>
      </c>
      <c r="D45" s="24" t="s">
        <v>71</v>
      </c>
      <c r="E45" s="26">
        <v>2</v>
      </c>
      <c r="F45" s="24"/>
      <c r="G45" s="24"/>
      <c r="H45" s="24"/>
      <c r="I45" s="24"/>
      <c r="J45" s="24"/>
      <c r="K45" s="24"/>
      <c r="L45" s="27">
        <v>1</v>
      </c>
      <c r="M45" s="54" t="s">
        <v>3</v>
      </c>
      <c r="N45" s="27">
        <v>2</v>
      </c>
      <c r="O45" s="54" t="s">
        <v>3</v>
      </c>
      <c r="P45" s="27">
        <v>3</v>
      </c>
      <c r="Q45" s="29"/>
    </row>
    <row r="46" spans="2:17" ht="42.75" customHeight="1">
      <c r="B46" s="24">
        <v>17.5</v>
      </c>
      <c r="C46" s="30" t="s">
        <v>86</v>
      </c>
      <c r="D46" s="24" t="s">
        <v>71</v>
      </c>
      <c r="E46" s="26">
        <v>3</v>
      </c>
      <c r="F46" s="24"/>
      <c r="G46" s="24"/>
      <c r="H46" s="24"/>
      <c r="I46" s="24"/>
      <c r="J46" s="24"/>
      <c r="K46" s="24"/>
      <c r="L46" s="27">
        <v>1</v>
      </c>
      <c r="M46" s="27">
        <v>2</v>
      </c>
      <c r="N46" s="27">
        <v>3</v>
      </c>
      <c r="O46" s="27">
        <v>4</v>
      </c>
      <c r="P46" s="27">
        <v>5</v>
      </c>
      <c r="Q46" s="25"/>
    </row>
    <row r="47" spans="2:17" ht="42.75" customHeight="1">
      <c r="B47" s="24">
        <v>17.6</v>
      </c>
      <c r="C47" s="30" t="s">
        <v>87</v>
      </c>
      <c r="D47" s="24" t="s">
        <v>71</v>
      </c>
      <c r="E47" s="26">
        <v>1</v>
      </c>
      <c r="F47" s="24"/>
      <c r="G47" s="24"/>
      <c r="H47" s="24"/>
      <c r="I47" s="24"/>
      <c r="J47" s="24"/>
      <c r="K47" s="24"/>
      <c r="L47" s="27">
        <v>1</v>
      </c>
      <c r="M47" s="27"/>
      <c r="N47" s="27"/>
      <c r="O47" s="27"/>
      <c r="P47" s="27">
        <v>5</v>
      </c>
      <c r="Q47" s="25"/>
    </row>
    <row r="48" spans="2:17" ht="44.25" customHeight="1">
      <c r="B48" s="27">
        <v>18</v>
      </c>
      <c r="C48" s="25" t="s">
        <v>7</v>
      </c>
      <c r="D48" s="24" t="s">
        <v>71</v>
      </c>
      <c r="E48" s="75">
        <v>1</v>
      </c>
      <c r="F48" s="24"/>
      <c r="G48" s="24"/>
      <c r="H48" s="24"/>
      <c r="I48" s="24"/>
      <c r="J48" s="24"/>
      <c r="K48" s="24"/>
      <c r="L48" s="27">
        <v>1</v>
      </c>
      <c r="M48" s="27">
        <v>2</v>
      </c>
      <c r="N48" s="27">
        <v>3</v>
      </c>
      <c r="O48" s="27">
        <v>4</v>
      </c>
      <c r="P48" s="27">
        <v>5</v>
      </c>
      <c r="Q48" s="29"/>
    </row>
    <row r="49" spans="2:17" s="4" customFormat="1" ht="70.5" customHeight="1">
      <c r="B49" s="37">
        <v>19</v>
      </c>
      <c r="C49" s="38" t="s">
        <v>78</v>
      </c>
      <c r="D49" s="37"/>
      <c r="E49" s="39"/>
      <c r="F49" s="37"/>
      <c r="G49" s="37"/>
      <c r="H49" s="37"/>
      <c r="I49" s="37"/>
      <c r="J49" s="37"/>
      <c r="K49" s="37"/>
      <c r="L49" s="49"/>
      <c r="M49" s="49"/>
      <c r="N49" s="49"/>
      <c r="O49" s="49"/>
      <c r="P49" s="49"/>
      <c r="Q49" s="38"/>
    </row>
    <row r="50" spans="2:17" ht="21.75" customHeight="1">
      <c r="B50" s="24">
        <v>19.1</v>
      </c>
      <c r="C50" s="59" t="s">
        <v>88</v>
      </c>
      <c r="D50" s="60"/>
      <c r="E50" s="61"/>
      <c r="F50" s="24"/>
      <c r="G50" s="24"/>
      <c r="H50" s="24"/>
      <c r="I50" s="24"/>
      <c r="J50" s="24"/>
      <c r="K50" s="24"/>
      <c r="L50" s="27"/>
      <c r="M50" s="27"/>
      <c r="N50" s="27"/>
      <c r="O50" s="27"/>
      <c r="P50" s="27"/>
      <c r="Q50" s="25"/>
    </row>
    <row r="51" spans="2:17" ht="21" customHeight="1">
      <c r="B51" s="24"/>
      <c r="C51" s="62" t="s">
        <v>31</v>
      </c>
      <c r="D51" s="63" t="s">
        <v>71</v>
      </c>
      <c r="E51" s="26">
        <v>2</v>
      </c>
      <c r="F51" s="24"/>
      <c r="G51" s="24"/>
      <c r="H51" s="24"/>
      <c r="I51" s="24"/>
      <c r="J51" s="24"/>
      <c r="K51" s="24"/>
      <c r="L51" s="27">
        <v>1</v>
      </c>
      <c r="M51" s="27">
        <v>2</v>
      </c>
      <c r="N51" s="27">
        <v>3</v>
      </c>
      <c r="O51" s="27">
        <v>4</v>
      </c>
      <c r="P51" s="27">
        <v>5</v>
      </c>
      <c r="Q51" s="25"/>
    </row>
    <row r="52" spans="2:17" ht="21" customHeight="1">
      <c r="B52" s="24"/>
      <c r="C52" s="62" t="s">
        <v>32</v>
      </c>
      <c r="D52" s="63" t="s">
        <v>71</v>
      </c>
      <c r="E52" s="26">
        <v>2</v>
      </c>
      <c r="F52" s="24"/>
      <c r="G52" s="24"/>
      <c r="H52" s="24"/>
      <c r="I52" s="24"/>
      <c r="J52" s="24"/>
      <c r="K52" s="24"/>
      <c r="L52" s="27">
        <v>1</v>
      </c>
      <c r="M52" s="27">
        <v>2</v>
      </c>
      <c r="N52" s="27">
        <v>3</v>
      </c>
      <c r="O52" s="27">
        <v>4</v>
      </c>
      <c r="P52" s="27">
        <v>5</v>
      </c>
      <c r="Q52" s="25"/>
    </row>
    <row r="53" spans="2:17" ht="21" customHeight="1">
      <c r="B53" s="24"/>
      <c r="C53" s="62" t="s">
        <v>23</v>
      </c>
      <c r="D53" s="63" t="s">
        <v>71</v>
      </c>
      <c r="E53" s="26">
        <v>2</v>
      </c>
      <c r="F53" s="24"/>
      <c r="G53" s="24"/>
      <c r="H53" s="24"/>
      <c r="I53" s="24"/>
      <c r="J53" s="24"/>
      <c r="K53" s="24"/>
      <c r="L53" s="27">
        <v>1</v>
      </c>
      <c r="M53" s="27">
        <v>2</v>
      </c>
      <c r="N53" s="27">
        <v>3</v>
      </c>
      <c r="O53" s="27">
        <v>4</v>
      </c>
      <c r="P53" s="27">
        <v>5</v>
      </c>
      <c r="Q53" s="25"/>
    </row>
    <row r="54" spans="2:17" ht="114.75" customHeight="1">
      <c r="B54" s="24">
        <v>19.2</v>
      </c>
      <c r="C54" s="64" t="s">
        <v>102</v>
      </c>
      <c r="D54" s="65" t="s">
        <v>73</v>
      </c>
      <c r="E54" s="26">
        <v>1</v>
      </c>
      <c r="F54" s="24"/>
      <c r="G54" s="24"/>
      <c r="H54" s="24"/>
      <c r="I54" s="24"/>
      <c r="J54" s="24"/>
      <c r="K54" s="24"/>
      <c r="L54" s="54" t="s">
        <v>74</v>
      </c>
      <c r="M54" s="54" t="s">
        <v>3</v>
      </c>
      <c r="N54" s="27" t="s">
        <v>75</v>
      </c>
      <c r="O54" s="54" t="s">
        <v>3</v>
      </c>
      <c r="P54" s="27" t="s">
        <v>76</v>
      </c>
      <c r="Q54" s="25"/>
    </row>
    <row r="55" spans="2:17" ht="76.5" customHeight="1">
      <c r="B55" s="24">
        <v>19.3</v>
      </c>
      <c r="C55" s="64" t="s">
        <v>89</v>
      </c>
      <c r="D55" s="65"/>
      <c r="E55" s="26"/>
      <c r="F55" s="24"/>
      <c r="G55" s="24"/>
      <c r="H55" s="24"/>
      <c r="I55" s="24"/>
      <c r="J55" s="24"/>
      <c r="K55" s="24"/>
      <c r="L55" s="54"/>
      <c r="M55" s="54"/>
      <c r="N55" s="27"/>
      <c r="O55" s="27"/>
      <c r="P55" s="27"/>
      <c r="Q55" s="25"/>
    </row>
    <row r="56" spans="2:17" ht="31.5" customHeight="1">
      <c r="B56" s="24"/>
      <c r="C56" s="62" t="s">
        <v>31</v>
      </c>
      <c r="D56" s="63" t="s">
        <v>49</v>
      </c>
      <c r="E56" s="26">
        <v>1</v>
      </c>
      <c r="F56" s="24"/>
      <c r="G56" s="24"/>
      <c r="H56" s="24"/>
      <c r="I56" s="24"/>
      <c r="J56" s="24"/>
      <c r="K56" s="24"/>
      <c r="L56" s="69">
        <v>65</v>
      </c>
      <c r="M56" s="69">
        <v>70</v>
      </c>
      <c r="N56" s="70">
        <v>75</v>
      </c>
      <c r="O56" s="70">
        <v>80</v>
      </c>
      <c r="P56" s="229" t="s">
        <v>123</v>
      </c>
      <c r="Q56" s="25"/>
    </row>
    <row r="57" spans="2:17" ht="33" customHeight="1">
      <c r="B57" s="24"/>
      <c r="C57" s="62" t="s">
        <v>32</v>
      </c>
      <c r="D57" s="63" t="s">
        <v>49</v>
      </c>
      <c r="E57" s="26">
        <v>1</v>
      </c>
      <c r="F57" s="24"/>
      <c r="G57" s="24"/>
      <c r="H57" s="24"/>
      <c r="I57" s="24"/>
      <c r="J57" s="24"/>
      <c r="K57" s="24"/>
      <c r="L57" s="69">
        <v>65</v>
      </c>
      <c r="M57" s="69">
        <v>70</v>
      </c>
      <c r="N57" s="70">
        <v>75</v>
      </c>
      <c r="O57" s="70">
        <v>80</v>
      </c>
      <c r="P57" s="230"/>
      <c r="Q57" s="25"/>
    </row>
    <row r="58" spans="2:17" ht="34.5" customHeight="1">
      <c r="B58" s="24"/>
      <c r="C58" s="62" t="s">
        <v>23</v>
      </c>
      <c r="D58" s="63" t="s">
        <v>49</v>
      </c>
      <c r="E58" s="26">
        <v>1</v>
      </c>
      <c r="F58" s="24"/>
      <c r="G58" s="24"/>
      <c r="H58" s="24"/>
      <c r="I58" s="24"/>
      <c r="J58" s="24"/>
      <c r="K58" s="24"/>
      <c r="L58" s="69">
        <v>65</v>
      </c>
      <c r="M58" s="69">
        <v>70</v>
      </c>
      <c r="N58" s="70">
        <v>75</v>
      </c>
      <c r="O58" s="70">
        <v>80</v>
      </c>
      <c r="P58" s="231"/>
      <c r="Q58" s="25"/>
    </row>
    <row r="59" spans="2:17" ht="66" customHeight="1">
      <c r="B59" s="24">
        <v>20</v>
      </c>
      <c r="C59" s="76" t="s">
        <v>62</v>
      </c>
      <c r="D59" s="63" t="s">
        <v>71</v>
      </c>
      <c r="E59" s="26">
        <v>1</v>
      </c>
      <c r="F59" s="24"/>
      <c r="G59" s="24"/>
      <c r="H59" s="24"/>
      <c r="I59" s="24"/>
      <c r="J59" s="24"/>
      <c r="K59" s="24"/>
      <c r="L59" s="27" t="s">
        <v>64</v>
      </c>
      <c r="M59" s="27" t="s">
        <v>65</v>
      </c>
      <c r="N59" s="27" t="s">
        <v>66</v>
      </c>
      <c r="O59" s="27" t="s">
        <v>63</v>
      </c>
      <c r="P59" s="27" t="s">
        <v>122</v>
      </c>
      <c r="Q59" s="25"/>
    </row>
    <row r="60" spans="2:17" ht="30" customHeight="1">
      <c r="B60" s="168"/>
      <c r="C60" s="169"/>
      <c r="D60" s="170"/>
      <c r="E60" s="71">
        <f>E7+E16+E23+E33</f>
        <v>91</v>
      </c>
      <c r="F60" s="72"/>
      <c r="G60" s="72"/>
      <c r="H60" s="72"/>
      <c r="I60" s="72"/>
      <c r="J60" s="72"/>
      <c r="K60" s="72"/>
      <c r="L60" s="168"/>
      <c r="M60" s="169"/>
      <c r="N60" s="169"/>
      <c r="O60" s="169"/>
      <c r="P60" s="169"/>
      <c r="Q60" s="74"/>
    </row>
  </sheetData>
  <sheetProtection/>
  <mergeCells count="22">
    <mergeCell ref="B23:C23"/>
    <mergeCell ref="P56:P58"/>
    <mergeCell ref="L5:P5"/>
    <mergeCell ref="B26:C26"/>
    <mergeCell ref="B33:C33"/>
    <mergeCell ref="B34:C34"/>
    <mergeCell ref="B60:D60"/>
    <mergeCell ref="L60:P60"/>
    <mergeCell ref="B7:C7"/>
    <mergeCell ref="B8:C8"/>
    <mergeCell ref="B16:C16"/>
    <mergeCell ref="B17:C17"/>
    <mergeCell ref="Q5:Q6"/>
    <mergeCell ref="B24:C24"/>
    <mergeCell ref="B2:Q2"/>
    <mergeCell ref="B3:Q3"/>
    <mergeCell ref="B5:C6"/>
    <mergeCell ref="D5:D6"/>
    <mergeCell ref="E5:E6"/>
    <mergeCell ref="F5:G5"/>
    <mergeCell ref="H5:J5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Q57"/>
  <sheetViews>
    <sheetView zoomScalePageLayoutView="0" workbookViewId="0" topLeftCell="A23">
      <selection activeCell="C25" sqref="C25"/>
    </sheetView>
  </sheetViews>
  <sheetFormatPr defaultColWidth="9.140625" defaultRowHeight="12.75"/>
  <cols>
    <col min="1" max="1" width="1.57421875" style="3" customWidth="1"/>
    <col min="2" max="2" width="8.57421875" style="1" customWidth="1"/>
    <col min="3" max="3" width="36.7109375" style="17" customWidth="1"/>
    <col min="4" max="4" width="8.28125" style="5" customWidth="1"/>
    <col min="5" max="5" width="7.140625" style="6" customWidth="1"/>
    <col min="6" max="6" width="8.8515625" style="1" hidden="1" customWidth="1"/>
    <col min="7" max="7" width="0" style="1" hidden="1" customWidth="1"/>
    <col min="8" max="8" width="7.421875" style="1" customWidth="1"/>
    <col min="9" max="10" width="6.8515625" style="1" customWidth="1"/>
    <col min="11" max="11" width="9.00390625" style="1" customWidth="1"/>
    <col min="12" max="13" width="7.140625" style="1" customWidth="1"/>
    <col min="14" max="15" width="7.00390625" style="1" customWidth="1"/>
    <col min="16" max="16" width="7.7109375" style="1" customWidth="1"/>
    <col min="17" max="17" width="11.421875" style="3" customWidth="1"/>
    <col min="18" max="18" width="18.140625" style="3" customWidth="1"/>
    <col min="19" max="16384" width="9.140625" style="3" customWidth="1"/>
  </cols>
  <sheetData>
    <row r="2" spans="2:17" ht="18.75" customHeight="1">
      <c r="B2" s="173" t="s">
        <v>37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2:17" ht="27" customHeight="1">
      <c r="B3" s="175" t="s">
        <v>97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2:17" ht="9" customHeight="1">
      <c r="B4" s="77"/>
      <c r="C4" s="78"/>
      <c r="D4" s="79"/>
      <c r="E4" s="80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81"/>
    </row>
    <row r="5" spans="2:17" ht="24.75" customHeight="1">
      <c r="B5" s="156" t="s">
        <v>0</v>
      </c>
      <c r="C5" s="157"/>
      <c r="D5" s="160" t="s">
        <v>40</v>
      </c>
      <c r="E5" s="148" t="s">
        <v>22</v>
      </c>
      <c r="F5" s="147" t="s">
        <v>11</v>
      </c>
      <c r="G5" s="147"/>
      <c r="H5" s="143" t="s">
        <v>96</v>
      </c>
      <c r="I5" s="144"/>
      <c r="J5" s="145"/>
      <c r="K5" s="162" t="s">
        <v>99</v>
      </c>
      <c r="L5" s="147" t="s">
        <v>1</v>
      </c>
      <c r="M5" s="147"/>
      <c r="N5" s="147"/>
      <c r="O5" s="147"/>
      <c r="P5" s="147"/>
      <c r="Q5" s="184" t="s">
        <v>2</v>
      </c>
    </row>
    <row r="6" spans="2:17" ht="44.25" customHeight="1">
      <c r="B6" s="158"/>
      <c r="C6" s="159"/>
      <c r="D6" s="164"/>
      <c r="E6" s="149"/>
      <c r="F6" s="18">
        <v>2546</v>
      </c>
      <c r="G6" s="18">
        <v>2547</v>
      </c>
      <c r="H6" s="18">
        <v>2551</v>
      </c>
      <c r="I6" s="18">
        <v>2552</v>
      </c>
      <c r="J6" s="18">
        <v>2553</v>
      </c>
      <c r="K6" s="163"/>
      <c r="L6" s="18">
        <v>1</v>
      </c>
      <c r="M6" s="18">
        <v>2</v>
      </c>
      <c r="N6" s="18">
        <v>3</v>
      </c>
      <c r="O6" s="18">
        <v>4</v>
      </c>
      <c r="P6" s="18">
        <v>5</v>
      </c>
      <c r="Q6" s="185"/>
    </row>
    <row r="7" spans="2:17" ht="21.75" customHeight="1">
      <c r="B7" s="180" t="s">
        <v>13</v>
      </c>
      <c r="C7" s="181"/>
      <c r="D7" s="19"/>
      <c r="E7" s="20">
        <f>E9+E10+E11+E13+E14</f>
        <v>25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21.75" customHeight="1">
      <c r="B8" s="180" t="s">
        <v>14</v>
      </c>
      <c r="C8" s="181"/>
      <c r="D8" s="19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65.25" customHeight="1">
      <c r="B9" s="24">
        <v>1</v>
      </c>
      <c r="C9" s="82" t="s">
        <v>4</v>
      </c>
      <c r="D9" s="24" t="s">
        <v>71</v>
      </c>
      <c r="E9" s="26">
        <v>5</v>
      </c>
      <c r="F9" s="27"/>
      <c r="G9" s="27"/>
      <c r="H9" s="27"/>
      <c r="I9" s="27"/>
      <c r="J9" s="27"/>
      <c r="K9" s="27"/>
      <c r="L9" s="27">
        <v>1</v>
      </c>
      <c r="M9" s="27">
        <v>2</v>
      </c>
      <c r="N9" s="27">
        <v>3</v>
      </c>
      <c r="O9" s="27">
        <v>4</v>
      </c>
      <c r="P9" s="27">
        <v>5</v>
      </c>
      <c r="Q9" s="25"/>
    </row>
    <row r="10" spans="2:17" ht="89.25" customHeight="1">
      <c r="B10" s="28">
        <v>2</v>
      </c>
      <c r="C10" s="82" t="s">
        <v>92</v>
      </c>
      <c r="D10" s="24" t="s">
        <v>71</v>
      </c>
      <c r="E10" s="26">
        <v>3</v>
      </c>
      <c r="F10" s="27"/>
      <c r="G10" s="27"/>
      <c r="H10" s="27"/>
      <c r="I10" s="27"/>
      <c r="J10" s="27"/>
      <c r="K10" s="27"/>
      <c r="L10" s="27">
        <v>1</v>
      </c>
      <c r="M10" s="27">
        <v>2</v>
      </c>
      <c r="N10" s="27">
        <v>3</v>
      </c>
      <c r="O10" s="27">
        <v>4</v>
      </c>
      <c r="P10" s="27">
        <v>5</v>
      </c>
      <c r="Q10" s="29"/>
    </row>
    <row r="11" spans="2:17" ht="93" customHeight="1">
      <c r="B11" s="28">
        <v>3</v>
      </c>
      <c r="C11" s="25" t="s">
        <v>28</v>
      </c>
      <c r="D11" s="24" t="s">
        <v>71</v>
      </c>
      <c r="E11" s="26">
        <v>2</v>
      </c>
      <c r="F11" s="27"/>
      <c r="G11" s="27"/>
      <c r="H11" s="27"/>
      <c r="I11" s="27"/>
      <c r="J11" s="27"/>
      <c r="K11" s="27"/>
      <c r="L11" s="27">
        <v>1</v>
      </c>
      <c r="M11" s="27">
        <v>2</v>
      </c>
      <c r="N11" s="27">
        <v>3</v>
      </c>
      <c r="O11" s="27">
        <v>4</v>
      </c>
      <c r="P11" s="27">
        <v>5</v>
      </c>
      <c r="Q11" s="134"/>
    </row>
    <row r="12" spans="2:17" ht="46.5" customHeight="1">
      <c r="B12" s="27">
        <v>8</v>
      </c>
      <c r="C12" s="82" t="s">
        <v>77</v>
      </c>
      <c r="D12" s="24"/>
      <c r="E12" s="3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2:17" ht="69.75" customHeight="1">
      <c r="B13" s="32">
        <v>8.1</v>
      </c>
      <c r="C13" s="83" t="s">
        <v>79</v>
      </c>
      <c r="D13" s="24" t="s">
        <v>71</v>
      </c>
      <c r="E13" s="31">
        <v>10</v>
      </c>
      <c r="F13" s="27"/>
      <c r="G13" s="27"/>
      <c r="H13" s="27"/>
      <c r="I13" s="27"/>
      <c r="J13" s="27"/>
      <c r="K13" s="27"/>
      <c r="L13" s="27">
        <v>1</v>
      </c>
      <c r="M13" s="27">
        <v>2</v>
      </c>
      <c r="N13" s="27">
        <v>3</v>
      </c>
      <c r="O13" s="27">
        <v>4</v>
      </c>
      <c r="P13" s="27">
        <v>5</v>
      </c>
      <c r="Q13" s="25"/>
    </row>
    <row r="14" spans="2:17" ht="90" customHeight="1">
      <c r="B14" s="32">
        <v>8.2</v>
      </c>
      <c r="C14" s="78" t="s">
        <v>90</v>
      </c>
      <c r="D14" s="24" t="s">
        <v>71</v>
      </c>
      <c r="E14" s="31">
        <v>5</v>
      </c>
      <c r="F14" s="27"/>
      <c r="G14" s="27"/>
      <c r="H14" s="27"/>
      <c r="I14" s="27"/>
      <c r="J14" s="27"/>
      <c r="K14" s="27"/>
      <c r="L14" s="27">
        <v>1</v>
      </c>
      <c r="M14" s="27">
        <v>2</v>
      </c>
      <c r="N14" s="27">
        <v>3</v>
      </c>
      <c r="O14" s="27">
        <v>4</v>
      </c>
      <c r="P14" s="27">
        <v>5</v>
      </c>
      <c r="Q14" s="25"/>
    </row>
    <row r="15" spans="2:17" ht="19.5" customHeight="1">
      <c r="B15" s="180" t="s">
        <v>15</v>
      </c>
      <c r="C15" s="181"/>
      <c r="D15" s="19"/>
      <c r="E15" s="20">
        <f>E18+E19+E20</f>
        <v>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2"/>
    </row>
    <row r="16" spans="2:17" ht="21" customHeight="1">
      <c r="B16" s="180" t="s">
        <v>16</v>
      </c>
      <c r="C16" s="181"/>
      <c r="D16" s="19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2"/>
    </row>
    <row r="17" spans="2:17" s="4" customFormat="1" ht="41.25" customHeight="1">
      <c r="B17" s="37">
        <v>9</v>
      </c>
      <c r="C17" s="84" t="s">
        <v>34</v>
      </c>
      <c r="D17" s="37"/>
      <c r="E17" s="39"/>
      <c r="F17" s="37" t="s">
        <v>3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0"/>
    </row>
    <row r="18" spans="2:17" ht="23.25" customHeight="1">
      <c r="B18" s="41">
        <v>9.1</v>
      </c>
      <c r="C18" s="82" t="s">
        <v>35</v>
      </c>
      <c r="D18" s="24" t="s">
        <v>49</v>
      </c>
      <c r="E18" s="42">
        <v>2</v>
      </c>
      <c r="F18" s="24"/>
      <c r="G18" s="24"/>
      <c r="H18" s="24"/>
      <c r="I18" s="24"/>
      <c r="J18" s="24"/>
      <c r="K18" s="24"/>
      <c r="L18" s="43">
        <v>0.65</v>
      </c>
      <c r="M18" s="43">
        <v>0.7</v>
      </c>
      <c r="N18" s="43">
        <v>0.75</v>
      </c>
      <c r="O18" s="43">
        <v>0.8</v>
      </c>
      <c r="P18" s="44">
        <v>0.85</v>
      </c>
      <c r="Q18" s="29"/>
    </row>
    <row r="19" spans="2:17" ht="41.25" customHeight="1">
      <c r="B19" s="41">
        <v>9.3</v>
      </c>
      <c r="C19" s="82" t="s">
        <v>10</v>
      </c>
      <c r="D19" s="24" t="s">
        <v>49</v>
      </c>
      <c r="E19" s="42">
        <v>2</v>
      </c>
      <c r="F19" s="24"/>
      <c r="G19" s="24">
        <v>80</v>
      </c>
      <c r="H19" s="24"/>
      <c r="I19" s="24"/>
      <c r="J19" s="24"/>
      <c r="K19" s="24"/>
      <c r="L19" s="43">
        <v>0.65</v>
      </c>
      <c r="M19" s="43">
        <v>0.7</v>
      </c>
      <c r="N19" s="43">
        <v>0.75</v>
      </c>
      <c r="O19" s="43">
        <v>0.8</v>
      </c>
      <c r="P19" s="44">
        <v>0.85</v>
      </c>
      <c r="Q19" s="29"/>
    </row>
    <row r="20" spans="2:17" ht="67.5" customHeight="1">
      <c r="B20" s="41">
        <v>9.4</v>
      </c>
      <c r="C20" s="82" t="s">
        <v>93</v>
      </c>
      <c r="D20" s="24" t="s">
        <v>49</v>
      </c>
      <c r="E20" s="42">
        <v>2</v>
      </c>
      <c r="F20" s="24"/>
      <c r="G20" s="24">
        <v>65.82</v>
      </c>
      <c r="H20" s="24"/>
      <c r="I20" s="24"/>
      <c r="J20" s="24"/>
      <c r="K20" s="24"/>
      <c r="L20" s="43">
        <v>0.65</v>
      </c>
      <c r="M20" s="43">
        <v>0.7</v>
      </c>
      <c r="N20" s="43">
        <v>0.75</v>
      </c>
      <c r="O20" s="43">
        <v>0.8</v>
      </c>
      <c r="P20" s="44">
        <v>0.85</v>
      </c>
      <c r="Q20" s="29"/>
    </row>
    <row r="21" spans="2:17" ht="27" customHeight="1">
      <c r="B21" s="138" t="s">
        <v>17</v>
      </c>
      <c r="C21" s="139"/>
      <c r="D21" s="19"/>
      <c r="E21" s="45">
        <f>E23+E25+E26+E27+E28+E29</f>
        <v>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2"/>
    </row>
    <row r="22" spans="2:17" ht="22.5" customHeight="1">
      <c r="B22" s="138" t="s">
        <v>18</v>
      </c>
      <c r="C22" s="139"/>
      <c r="D22" s="19"/>
      <c r="E22" s="4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2"/>
    </row>
    <row r="23" spans="2:17" s="4" customFormat="1" ht="26.25" customHeight="1">
      <c r="B23" s="37">
        <v>10</v>
      </c>
      <c r="C23" s="84" t="s">
        <v>30</v>
      </c>
      <c r="D23" s="37" t="s">
        <v>71</v>
      </c>
      <c r="E23" s="39">
        <v>2</v>
      </c>
      <c r="F23" s="37"/>
      <c r="G23" s="37"/>
      <c r="H23" s="37"/>
      <c r="I23" s="37"/>
      <c r="J23" s="37"/>
      <c r="K23" s="37"/>
      <c r="L23" s="49">
        <v>1</v>
      </c>
      <c r="M23" s="49">
        <v>2</v>
      </c>
      <c r="N23" s="49">
        <v>3</v>
      </c>
      <c r="O23" s="49">
        <v>4</v>
      </c>
      <c r="P23" s="49">
        <v>5</v>
      </c>
      <c r="Q23" s="40"/>
    </row>
    <row r="24" spans="2:17" ht="21" customHeight="1">
      <c r="B24" s="150" t="s">
        <v>19</v>
      </c>
      <c r="C24" s="151"/>
      <c r="D24" s="50"/>
      <c r="E24" s="26"/>
      <c r="F24" s="24"/>
      <c r="G24" s="24"/>
      <c r="H24" s="24"/>
      <c r="I24" s="24"/>
      <c r="J24" s="24"/>
      <c r="K24" s="24"/>
      <c r="L24" s="27"/>
      <c r="M24" s="27"/>
      <c r="N24" s="27"/>
      <c r="O24" s="27"/>
      <c r="P24" s="27"/>
      <c r="Q24" s="29"/>
    </row>
    <row r="25" spans="2:17" ht="42.75" customHeight="1">
      <c r="B25" s="24">
        <v>11</v>
      </c>
      <c r="C25" s="85" t="s">
        <v>8</v>
      </c>
      <c r="D25" s="52" t="s">
        <v>49</v>
      </c>
      <c r="E25" s="26">
        <v>2</v>
      </c>
      <c r="F25" s="24"/>
      <c r="G25" s="24"/>
      <c r="H25" s="24"/>
      <c r="I25" s="24"/>
      <c r="J25" s="24"/>
      <c r="K25" s="24"/>
      <c r="L25" s="44">
        <v>0.75</v>
      </c>
      <c r="M25" s="44">
        <v>0.8</v>
      </c>
      <c r="N25" s="44">
        <v>0.85</v>
      </c>
      <c r="O25" s="44">
        <v>0.9</v>
      </c>
      <c r="P25" s="44">
        <v>0.95</v>
      </c>
      <c r="Q25" s="25"/>
    </row>
    <row r="26" spans="2:17" ht="44.25" customHeight="1">
      <c r="B26" s="24">
        <v>12</v>
      </c>
      <c r="C26" s="85" t="s">
        <v>59</v>
      </c>
      <c r="D26" s="52" t="s">
        <v>49</v>
      </c>
      <c r="E26" s="26">
        <v>2</v>
      </c>
      <c r="F26" s="24"/>
      <c r="G26" s="24"/>
      <c r="H26" s="24"/>
      <c r="I26" s="24"/>
      <c r="J26" s="24"/>
      <c r="K26" s="24"/>
      <c r="L26" s="44">
        <v>0.75</v>
      </c>
      <c r="M26" s="44">
        <v>0.8</v>
      </c>
      <c r="N26" s="44">
        <v>0.85</v>
      </c>
      <c r="O26" s="44">
        <v>0.9</v>
      </c>
      <c r="P26" s="44">
        <v>0.95</v>
      </c>
      <c r="Q26" s="25"/>
    </row>
    <row r="27" spans="2:17" ht="69.75" customHeight="1">
      <c r="B27" s="24">
        <v>13</v>
      </c>
      <c r="C27" s="85" t="s">
        <v>72</v>
      </c>
      <c r="D27" s="52" t="s">
        <v>71</v>
      </c>
      <c r="E27" s="26">
        <v>1</v>
      </c>
      <c r="F27" s="24"/>
      <c r="G27" s="24"/>
      <c r="H27" s="24"/>
      <c r="I27" s="24"/>
      <c r="J27" s="24"/>
      <c r="K27" s="24"/>
      <c r="L27" s="27">
        <v>1</v>
      </c>
      <c r="M27" s="27">
        <v>2</v>
      </c>
      <c r="N27" s="27">
        <v>3</v>
      </c>
      <c r="O27" s="27">
        <v>4</v>
      </c>
      <c r="P27" s="27">
        <v>5</v>
      </c>
      <c r="Q27" s="25"/>
    </row>
    <row r="28" spans="2:17" ht="26.25" customHeight="1">
      <c r="B28" s="24">
        <v>14</v>
      </c>
      <c r="C28" s="85" t="s">
        <v>24</v>
      </c>
      <c r="D28" s="52" t="s">
        <v>71</v>
      </c>
      <c r="E28" s="26">
        <v>1</v>
      </c>
      <c r="F28" s="24"/>
      <c r="G28" s="24"/>
      <c r="H28" s="24"/>
      <c r="I28" s="24"/>
      <c r="J28" s="24"/>
      <c r="K28" s="24"/>
      <c r="L28" s="27">
        <v>1</v>
      </c>
      <c r="M28" s="27">
        <v>2</v>
      </c>
      <c r="N28" s="27">
        <v>3</v>
      </c>
      <c r="O28" s="27">
        <v>4</v>
      </c>
      <c r="P28" s="27">
        <v>5</v>
      </c>
      <c r="Q28" s="25"/>
    </row>
    <row r="29" spans="2:17" ht="25.5" customHeight="1">
      <c r="B29" s="27">
        <v>15</v>
      </c>
      <c r="C29" s="82" t="s">
        <v>12</v>
      </c>
      <c r="D29" s="24" t="s">
        <v>71</v>
      </c>
      <c r="E29" s="31">
        <v>1</v>
      </c>
      <c r="F29" s="27"/>
      <c r="G29" s="27"/>
      <c r="H29" s="27"/>
      <c r="I29" s="27"/>
      <c r="J29" s="27"/>
      <c r="K29" s="27"/>
      <c r="L29" s="27">
        <v>1</v>
      </c>
      <c r="M29" s="27">
        <v>2</v>
      </c>
      <c r="N29" s="27">
        <v>3</v>
      </c>
      <c r="O29" s="27">
        <v>4</v>
      </c>
      <c r="P29" s="27">
        <v>5</v>
      </c>
      <c r="Q29" s="29"/>
    </row>
    <row r="30" spans="2:17" ht="63.75" customHeight="1" hidden="1">
      <c r="B30" s="24"/>
      <c r="C30" s="82"/>
      <c r="D30" s="24"/>
      <c r="E30" s="26">
        <v>0</v>
      </c>
      <c r="F30" s="24" t="s">
        <v>3</v>
      </c>
      <c r="G30" s="24" t="s">
        <v>3</v>
      </c>
      <c r="H30" s="24"/>
      <c r="I30" s="24"/>
      <c r="J30" s="24"/>
      <c r="K30" s="24"/>
      <c r="L30" s="24"/>
      <c r="M30" s="24"/>
      <c r="N30" s="24"/>
      <c r="O30" s="24"/>
      <c r="P30" s="24"/>
      <c r="Q30" s="29"/>
    </row>
    <row r="31" spans="2:17" ht="25.5" customHeight="1">
      <c r="B31" s="138" t="s">
        <v>20</v>
      </c>
      <c r="C31" s="139"/>
      <c r="D31" s="19"/>
      <c r="E31" s="45">
        <f>E34+E35+E36+E37+E38+E40+E42+E43+E44+E45+E48+E49+E50+E51+E53+E54+E55+E56</f>
        <v>20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2"/>
    </row>
    <row r="32" spans="2:17" ht="20.25" customHeight="1">
      <c r="B32" s="138" t="s">
        <v>21</v>
      </c>
      <c r="C32" s="139"/>
      <c r="D32" s="19"/>
      <c r="E32" s="47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22"/>
    </row>
    <row r="33" spans="2:17" s="4" customFormat="1" ht="45.75" customHeight="1">
      <c r="B33" s="37">
        <v>16</v>
      </c>
      <c r="C33" s="84" t="s">
        <v>36</v>
      </c>
      <c r="D33" s="37"/>
      <c r="E33" s="39"/>
      <c r="F33" s="37"/>
      <c r="G33" s="37"/>
      <c r="H33" s="37"/>
      <c r="I33" s="37"/>
      <c r="J33" s="37"/>
      <c r="K33" s="37"/>
      <c r="L33" s="49"/>
      <c r="M33" s="49"/>
      <c r="N33" s="49"/>
      <c r="O33" s="49"/>
      <c r="P33" s="49"/>
      <c r="Q33" s="40"/>
    </row>
    <row r="34" spans="2:17" s="4" customFormat="1" ht="42" customHeight="1">
      <c r="B34" s="53">
        <v>16.1</v>
      </c>
      <c r="C34" s="84" t="s">
        <v>80</v>
      </c>
      <c r="D34" s="37" t="s">
        <v>71</v>
      </c>
      <c r="E34" s="39">
        <v>1</v>
      </c>
      <c r="F34" s="37"/>
      <c r="G34" s="37"/>
      <c r="H34" s="37"/>
      <c r="I34" s="37"/>
      <c r="J34" s="37"/>
      <c r="K34" s="37"/>
      <c r="L34" s="49">
        <v>1</v>
      </c>
      <c r="M34" s="49">
        <v>2</v>
      </c>
      <c r="N34" s="49">
        <v>3</v>
      </c>
      <c r="O34" s="49">
        <v>4</v>
      </c>
      <c r="P34" s="49">
        <v>5</v>
      </c>
      <c r="Q34" s="40"/>
    </row>
    <row r="35" spans="2:17" s="4" customFormat="1" ht="25.5" customHeight="1">
      <c r="B35" s="53">
        <v>16.2</v>
      </c>
      <c r="C35" s="84" t="s">
        <v>81</v>
      </c>
      <c r="D35" s="37" t="s">
        <v>71</v>
      </c>
      <c r="E35" s="39">
        <v>1</v>
      </c>
      <c r="F35" s="37"/>
      <c r="G35" s="37"/>
      <c r="H35" s="37"/>
      <c r="I35" s="37"/>
      <c r="J35" s="37"/>
      <c r="K35" s="37"/>
      <c r="L35" s="49">
        <v>1</v>
      </c>
      <c r="M35" s="49">
        <v>2</v>
      </c>
      <c r="N35" s="49">
        <v>3</v>
      </c>
      <c r="O35" s="49">
        <v>4</v>
      </c>
      <c r="P35" s="49">
        <v>5</v>
      </c>
      <c r="Q35" s="40"/>
    </row>
    <row r="36" spans="2:17" ht="39.75" customHeight="1">
      <c r="B36" s="41">
        <v>16.3</v>
      </c>
      <c r="C36" s="82" t="s">
        <v>82</v>
      </c>
      <c r="D36" s="24" t="s">
        <v>49</v>
      </c>
      <c r="E36" s="26">
        <v>1</v>
      </c>
      <c r="F36" s="24"/>
      <c r="G36" s="24"/>
      <c r="H36" s="24"/>
      <c r="I36" s="24"/>
      <c r="J36" s="24"/>
      <c r="K36" s="24"/>
      <c r="L36" s="44">
        <v>0.75</v>
      </c>
      <c r="M36" s="44">
        <v>0.8</v>
      </c>
      <c r="N36" s="44">
        <v>0.85</v>
      </c>
      <c r="O36" s="44">
        <v>0.9</v>
      </c>
      <c r="P36" s="44">
        <v>0.95</v>
      </c>
      <c r="Q36" s="29"/>
    </row>
    <row r="37" spans="2:17" ht="33.75" customHeight="1">
      <c r="B37" s="41">
        <v>16.4</v>
      </c>
      <c r="C37" s="82" t="s">
        <v>83</v>
      </c>
      <c r="D37" s="24" t="s">
        <v>49</v>
      </c>
      <c r="E37" s="26">
        <v>1</v>
      </c>
      <c r="F37" s="24"/>
      <c r="G37" s="24"/>
      <c r="H37" s="24"/>
      <c r="I37" s="24"/>
      <c r="J37" s="24"/>
      <c r="K37" s="24"/>
      <c r="L37" s="44">
        <v>0.6</v>
      </c>
      <c r="M37" s="44">
        <v>0.65</v>
      </c>
      <c r="N37" s="44">
        <v>0.7</v>
      </c>
      <c r="O37" s="44">
        <v>0.75</v>
      </c>
      <c r="P37" s="44">
        <v>0.8</v>
      </c>
      <c r="Q37" s="29"/>
    </row>
    <row r="38" spans="2:17" ht="111.75" customHeight="1">
      <c r="B38" s="41">
        <v>16.5</v>
      </c>
      <c r="C38" s="82" t="s">
        <v>94</v>
      </c>
      <c r="D38" s="24" t="s">
        <v>54</v>
      </c>
      <c r="E38" s="26">
        <v>1</v>
      </c>
      <c r="F38" s="24"/>
      <c r="G38" s="24"/>
      <c r="H38" s="24"/>
      <c r="I38" s="24"/>
      <c r="J38" s="24"/>
      <c r="K38" s="24"/>
      <c r="L38" s="24" t="s">
        <v>70</v>
      </c>
      <c r="M38" s="54" t="s">
        <v>3</v>
      </c>
      <c r="N38" s="24" t="s">
        <v>68</v>
      </c>
      <c r="O38" s="54" t="s">
        <v>3</v>
      </c>
      <c r="P38" s="24" t="s">
        <v>69</v>
      </c>
      <c r="Q38" s="29"/>
    </row>
    <row r="39" spans="2:17" s="4" customFormat="1" ht="42" customHeight="1">
      <c r="B39" s="37">
        <v>17</v>
      </c>
      <c r="C39" s="84" t="s">
        <v>61</v>
      </c>
      <c r="D39" s="37"/>
      <c r="E39" s="39"/>
      <c r="F39" s="37"/>
      <c r="G39" s="37"/>
      <c r="H39" s="37"/>
      <c r="I39" s="37"/>
      <c r="J39" s="37"/>
      <c r="K39" s="37"/>
      <c r="L39" s="49"/>
      <c r="M39" s="49"/>
      <c r="N39" s="49"/>
      <c r="O39" s="49"/>
      <c r="P39" s="49"/>
      <c r="Q39" s="40"/>
    </row>
    <row r="40" spans="2:17" ht="25.5" customHeight="1">
      <c r="B40" s="190">
        <v>17.1</v>
      </c>
      <c r="C40" s="192" t="s">
        <v>85</v>
      </c>
      <c r="D40" s="194" t="s">
        <v>71</v>
      </c>
      <c r="E40" s="182">
        <v>1</v>
      </c>
      <c r="F40" s="24"/>
      <c r="G40" s="24"/>
      <c r="H40" s="24"/>
      <c r="I40" s="24"/>
      <c r="J40" s="24"/>
      <c r="K40" s="24"/>
      <c r="L40" s="37">
        <v>1</v>
      </c>
      <c r="M40" s="37">
        <v>2</v>
      </c>
      <c r="N40" s="37">
        <v>3</v>
      </c>
      <c r="O40" s="37">
        <v>4</v>
      </c>
      <c r="P40" s="37">
        <v>5</v>
      </c>
      <c r="Q40" s="25"/>
    </row>
    <row r="41" spans="2:17" ht="30.75" customHeight="1">
      <c r="B41" s="191"/>
      <c r="C41" s="193"/>
      <c r="D41" s="195"/>
      <c r="E41" s="183"/>
      <c r="F41" s="24"/>
      <c r="G41" s="24"/>
      <c r="H41" s="24"/>
      <c r="I41" s="24"/>
      <c r="J41" s="24"/>
      <c r="K41" s="24"/>
      <c r="L41" s="37" t="s">
        <v>110</v>
      </c>
      <c r="M41" s="37" t="s">
        <v>111</v>
      </c>
      <c r="N41" s="37" t="s">
        <v>112</v>
      </c>
      <c r="O41" s="37" t="s">
        <v>113</v>
      </c>
      <c r="P41" s="86" t="s">
        <v>114</v>
      </c>
      <c r="Q41" s="25"/>
    </row>
    <row r="42" spans="2:17" ht="114.75" customHeight="1">
      <c r="B42" s="41">
        <v>17.4</v>
      </c>
      <c r="C42" s="82" t="s">
        <v>101</v>
      </c>
      <c r="D42" s="24" t="s">
        <v>71</v>
      </c>
      <c r="E42" s="26">
        <v>2</v>
      </c>
      <c r="F42" s="24"/>
      <c r="G42" s="24"/>
      <c r="H42" s="24"/>
      <c r="I42" s="24"/>
      <c r="J42" s="24"/>
      <c r="K42" s="24"/>
      <c r="L42" s="27">
        <v>1</v>
      </c>
      <c r="M42" s="54" t="s">
        <v>3</v>
      </c>
      <c r="N42" s="27">
        <v>2</v>
      </c>
      <c r="O42" s="54" t="s">
        <v>3</v>
      </c>
      <c r="P42" s="27">
        <v>3</v>
      </c>
      <c r="Q42" s="29"/>
    </row>
    <row r="43" spans="2:17" ht="42.75" customHeight="1">
      <c r="B43" s="24">
        <v>17.5</v>
      </c>
      <c r="C43" s="82" t="s">
        <v>86</v>
      </c>
      <c r="D43" s="24" t="s">
        <v>71</v>
      </c>
      <c r="E43" s="26">
        <v>2</v>
      </c>
      <c r="F43" s="24"/>
      <c r="G43" s="24"/>
      <c r="H43" s="24"/>
      <c r="I43" s="24"/>
      <c r="J43" s="24"/>
      <c r="K43" s="24"/>
      <c r="L43" s="27">
        <v>1</v>
      </c>
      <c r="M43" s="27">
        <v>2</v>
      </c>
      <c r="N43" s="27">
        <v>3</v>
      </c>
      <c r="O43" s="27">
        <v>4</v>
      </c>
      <c r="P43" s="27">
        <v>5</v>
      </c>
      <c r="Q43" s="25"/>
    </row>
    <row r="44" spans="2:17" ht="52.5" customHeight="1">
      <c r="B44" s="24">
        <v>17.6</v>
      </c>
      <c r="C44" s="82" t="s">
        <v>87</v>
      </c>
      <c r="D44" s="24" t="s">
        <v>71</v>
      </c>
      <c r="E44" s="26">
        <v>1</v>
      </c>
      <c r="F44" s="24"/>
      <c r="G44" s="24"/>
      <c r="H44" s="24"/>
      <c r="I44" s="24"/>
      <c r="J44" s="24"/>
      <c r="K44" s="24"/>
      <c r="L44" s="27">
        <v>1</v>
      </c>
      <c r="M44" s="27"/>
      <c r="N44" s="27"/>
      <c r="O44" s="27"/>
      <c r="P44" s="27">
        <v>5</v>
      </c>
      <c r="Q44" s="25"/>
    </row>
    <row r="45" spans="2:17" ht="42" customHeight="1">
      <c r="B45" s="27">
        <v>18</v>
      </c>
      <c r="C45" s="82" t="s">
        <v>7</v>
      </c>
      <c r="D45" s="24" t="s">
        <v>71</v>
      </c>
      <c r="E45" s="75">
        <v>1</v>
      </c>
      <c r="F45" s="24"/>
      <c r="G45" s="24"/>
      <c r="H45" s="24"/>
      <c r="I45" s="24"/>
      <c r="J45" s="24"/>
      <c r="K45" s="24"/>
      <c r="L45" s="27">
        <v>1</v>
      </c>
      <c r="M45" s="27">
        <v>2</v>
      </c>
      <c r="N45" s="27">
        <v>3</v>
      </c>
      <c r="O45" s="27">
        <v>4</v>
      </c>
      <c r="P45" s="27">
        <v>5</v>
      </c>
      <c r="Q45" s="29"/>
    </row>
    <row r="46" spans="2:17" s="4" customFormat="1" ht="43.5" customHeight="1">
      <c r="B46" s="37">
        <v>19</v>
      </c>
      <c r="C46" s="84" t="s">
        <v>78</v>
      </c>
      <c r="D46" s="37"/>
      <c r="E46" s="39"/>
      <c r="F46" s="37"/>
      <c r="G46" s="37"/>
      <c r="H46" s="37"/>
      <c r="I46" s="37"/>
      <c r="J46" s="37"/>
      <c r="K46" s="37"/>
      <c r="L46" s="49"/>
      <c r="M46" s="49"/>
      <c r="N46" s="49"/>
      <c r="O46" s="49"/>
      <c r="P46" s="49"/>
      <c r="Q46" s="38"/>
    </row>
    <row r="47" spans="2:17" ht="21.75" customHeight="1">
      <c r="B47" s="24">
        <v>19.1</v>
      </c>
      <c r="C47" s="87" t="s">
        <v>88</v>
      </c>
      <c r="D47" s="60"/>
      <c r="E47" s="61"/>
      <c r="F47" s="24"/>
      <c r="G47" s="24"/>
      <c r="H47" s="24"/>
      <c r="I47" s="24"/>
      <c r="J47" s="24"/>
      <c r="K47" s="24"/>
      <c r="L47" s="27"/>
      <c r="M47" s="27"/>
      <c r="N47" s="27"/>
      <c r="O47" s="27"/>
      <c r="P47" s="27"/>
      <c r="Q47" s="25"/>
    </row>
    <row r="48" spans="2:17" ht="21" customHeight="1">
      <c r="B48" s="24"/>
      <c r="C48" s="88" t="s">
        <v>31</v>
      </c>
      <c r="D48" s="63" t="s">
        <v>71</v>
      </c>
      <c r="E48" s="26">
        <v>1</v>
      </c>
      <c r="F48" s="24"/>
      <c r="G48" s="24"/>
      <c r="H48" s="24"/>
      <c r="I48" s="24"/>
      <c r="J48" s="24"/>
      <c r="K48" s="24"/>
      <c r="L48" s="27">
        <v>1</v>
      </c>
      <c r="M48" s="27">
        <v>2</v>
      </c>
      <c r="N48" s="27">
        <v>3</v>
      </c>
      <c r="O48" s="27">
        <v>4</v>
      </c>
      <c r="P48" s="27">
        <v>5</v>
      </c>
      <c r="Q48" s="25"/>
    </row>
    <row r="49" spans="2:17" ht="21" customHeight="1">
      <c r="B49" s="24"/>
      <c r="C49" s="88" t="s">
        <v>32</v>
      </c>
      <c r="D49" s="63" t="s">
        <v>71</v>
      </c>
      <c r="E49" s="26">
        <v>1</v>
      </c>
      <c r="F49" s="24"/>
      <c r="G49" s="24"/>
      <c r="H49" s="24"/>
      <c r="I49" s="24"/>
      <c r="J49" s="24"/>
      <c r="K49" s="24"/>
      <c r="L49" s="27">
        <v>1</v>
      </c>
      <c r="M49" s="27">
        <v>2</v>
      </c>
      <c r="N49" s="27">
        <v>3</v>
      </c>
      <c r="O49" s="27">
        <v>4</v>
      </c>
      <c r="P49" s="27">
        <v>5</v>
      </c>
      <c r="Q49" s="25"/>
    </row>
    <row r="50" spans="2:17" ht="21" customHeight="1">
      <c r="B50" s="24"/>
      <c r="C50" s="88" t="s">
        <v>23</v>
      </c>
      <c r="D50" s="63" t="s">
        <v>71</v>
      </c>
      <c r="E50" s="26">
        <v>1</v>
      </c>
      <c r="F50" s="24"/>
      <c r="G50" s="24"/>
      <c r="H50" s="24"/>
      <c r="I50" s="24"/>
      <c r="J50" s="24"/>
      <c r="K50" s="24"/>
      <c r="L50" s="27">
        <v>1</v>
      </c>
      <c r="M50" s="27">
        <v>2</v>
      </c>
      <c r="N50" s="27">
        <v>3</v>
      </c>
      <c r="O50" s="27">
        <v>4</v>
      </c>
      <c r="P50" s="27">
        <v>5</v>
      </c>
      <c r="Q50" s="25"/>
    </row>
    <row r="51" spans="2:17" ht="118.5" customHeight="1">
      <c r="B51" s="24">
        <v>19.2</v>
      </c>
      <c r="C51" s="89" t="s">
        <v>102</v>
      </c>
      <c r="D51" s="65" t="s">
        <v>73</v>
      </c>
      <c r="E51" s="26">
        <v>1</v>
      </c>
      <c r="F51" s="24"/>
      <c r="G51" s="24"/>
      <c r="H51" s="24"/>
      <c r="I51" s="24"/>
      <c r="J51" s="24"/>
      <c r="K51" s="24"/>
      <c r="L51" s="54" t="s">
        <v>74</v>
      </c>
      <c r="M51" s="54" t="s">
        <v>3</v>
      </c>
      <c r="N51" s="27" t="s">
        <v>75</v>
      </c>
      <c r="O51" s="54" t="s">
        <v>3</v>
      </c>
      <c r="P51" s="27" t="s">
        <v>76</v>
      </c>
      <c r="Q51" s="25"/>
    </row>
    <row r="52" spans="2:17" ht="45.75" customHeight="1">
      <c r="B52" s="24">
        <v>19.3</v>
      </c>
      <c r="C52" s="89" t="s">
        <v>89</v>
      </c>
      <c r="D52" s="65"/>
      <c r="E52" s="26"/>
      <c r="F52" s="24"/>
      <c r="G52" s="24"/>
      <c r="H52" s="24"/>
      <c r="I52" s="24"/>
      <c r="J52" s="24"/>
      <c r="K52" s="24"/>
      <c r="L52" s="54"/>
      <c r="M52" s="54"/>
      <c r="N52" s="27"/>
      <c r="O52" s="27"/>
      <c r="P52" s="27"/>
      <c r="Q52" s="25"/>
    </row>
    <row r="53" spans="2:17" ht="25.5" customHeight="1">
      <c r="B53" s="66"/>
      <c r="C53" s="88" t="s">
        <v>31</v>
      </c>
      <c r="D53" s="67" t="s">
        <v>49</v>
      </c>
      <c r="E53" s="68">
        <v>1</v>
      </c>
      <c r="F53" s="24"/>
      <c r="G53" s="24"/>
      <c r="H53" s="24"/>
      <c r="I53" s="24"/>
      <c r="J53" s="24"/>
      <c r="K53" s="24"/>
      <c r="L53" s="69">
        <v>65</v>
      </c>
      <c r="M53" s="69">
        <v>70</v>
      </c>
      <c r="N53" s="70">
        <v>75</v>
      </c>
      <c r="O53" s="70">
        <v>80</v>
      </c>
      <c r="P53" s="229" t="s">
        <v>123</v>
      </c>
      <c r="Q53" s="25"/>
    </row>
    <row r="54" spans="2:17" ht="24" customHeight="1">
      <c r="B54" s="66"/>
      <c r="C54" s="88" t="s">
        <v>32</v>
      </c>
      <c r="D54" s="67" t="s">
        <v>49</v>
      </c>
      <c r="E54" s="68">
        <v>1</v>
      </c>
      <c r="F54" s="24"/>
      <c r="G54" s="24"/>
      <c r="H54" s="24"/>
      <c r="I54" s="24"/>
      <c r="J54" s="24"/>
      <c r="K54" s="24"/>
      <c r="L54" s="69">
        <v>65</v>
      </c>
      <c r="M54" s="69">
        <v>70</v>
      </c>
      <c r="N54" s="70">
        <v>75</v>
      </c>
      <c r="O54" s="70">
        <v>80</v>
      </c>
      <c r="P54" s="230"/>
      <c r="Q54" s="25"/>
    </row>
    <row r="55" spans="2:17" ht="33" customHeight="1">
      <c r="B55" s="66"/>
      <c r="C55" s="88" t="s">
        <v>23</v>
      </c>
      <c r="D55" s="67" t="s">
        <v>49</v>
      </c>
      <c r="E55" s="68">
        <v>1</v>
      </c>
      <c r="F55" s="24"/>
      <c r="G55" s="24"/>
      <c r="H55" s="24"/>
      <c r="I55" s="24"/>
      <c r="J55" s="24"/>
      <c r="K55" s="24"/>
      <c r="L55" s="69">
        <v>65</v>
      </c>
      <c r="M55" s="69">
        <v>70</v>
      </c>
      <c r="N55" s="70">
        <v>75</v>
      </c>
      <c r="O55" s="70">
        <v>80</v>
      </c>
      <c r="P55" s="231"/>
      <c r="Q55" s="25"/>
    </row>
    <row r="56" spans="2:17" ht="64.5" customHeight="1">
      <c r="B56" s="66">
        <v>20</v>
      </c>
      <c r="C56" s="88" t="s">
        <v>62</v>
      </c>
      <c r="D56" s="67" t="s">
        <v>71</v>
      </c>
      <c r="E56" s="68">
        <v>1</v>
      </c>
      <c r="F56" s="24"/>
      <c r="G56" s="24"/>
      <c r="H56" s="24"/>
      <c r="I56" s="24"/>
      <c r="J56" s="24"/>
      <c r="K56" s="24"/>
      <c r="L56" s="27" t="s">
        <v>64</v>
      </c>
      <c r="M56" s="27" t="s">
        <v>65</v>
      </c>
      <c r="N56" s="27" t="s">
        <v>66</v>
      </c>
      <c r="O56" s="27" t="s">
        <v>63</v>
      </c>
      <c r="P56" s="27" t="s">
        <v>67</v>
      </c>
      <c r="Q56" s="25"/>
    </row>
    <row r="57" spans="2:17" ht="30" customHeight="1">
      <c r="B57" s="186"/>
      <c r="C57" s="187"/>
      <c r="D57" s="188"/>
      <c r="E57" s="71">
        <f>E7+E15+E21+E31</f>
        <v>60</v>
      </c>
      <c r="F57" s="72"/>
      <c r="G57" s="72"/>
      <c r="H57" s="73"/>
      <c r="I57" s="73"/>
      <c r="J57" s="73"/>
      <c r="K57" s="73"/>
      <c r="L57" s="186"/>
      <c r="M57" s="187"/>
      <c r="N57" s="187"/>
      <c r="O57" s="187"/>
      <c r="P57" s="189"/>
      <c r="Q57" s="74"/>
    </row>
  </sheetData>
  <sheetProtection/>
  <mergeCells count="26">
    <mergeCell ref="B57:D57"/>
    <mergeCell ref="L57:P57"/>
    <mergeCell ref="B31:C31"/>
    <mergeCell ref="B32:C32"/>
    <mergeCell ref="B40:B41"/>
    <mergeCell ref="C40:C41"/>
    <mergeCell ref="D40:D41"/>
    <mergeCell ref="P53:P55"/>
    <mergeCell ref="B2:Q2"/>
    <mergeCell ref="B3:Q3"/>
    <mergeCell ref="E5:E6"/>
    <mergeCell ref="F5:G5"/>
    <mergeCell ref="B22:C22"/>
    <mergeCell ref="Q5:Q6"/>
    <mergeCell ref="H5:J5"/>
    <mergeCell ref="K5:K6"/>
    <mergeCell ref="B21:C21"/>
    <mergeCell ref="B24:C24"/>
    <mergeCell ref="B7:C7"/>
    <mergeCell ref="B8:C8"/>
    <mergeCell ref="L5:P5"/>
    <mergeCell ref="E40:E41"/>
    <mergeCell ref="B15:C15"/>
    <mergeCell ref="B16:C16"/>
    <mergeCell ref="B5:C6"/>
    <mergeCell ref="D5:D6"/>
  </mergeCells>
  <printOptions/>
  <pageMargins left="0.31496062992125984" right="0.31496062992125984" top="0.3937007874015748" bottom="0.3937007874015748" header="0.5118110236220472" footer="0.1968503937007874"/>
  <pageSetup horizontalDpi="600" verticalDpi="600" orientation="landscape" paperSize="9" r:id="rId2"/>
  <headerFooter alignWithMargins="0">
    <oddFooter>&amp;Cหน้าที่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Q52"/>
  <sheetViews>
    <sheetView zoomScalePageLayoutView="0" workbookViewId="0" topLeftCell="A17">
      <selection activeCell="M24" sqref="M24"/>
    </sheetView>
  </sheetViews>
  <sheetFormatPr defaultColWidth="9.140625" defaultRowHeight="12.75"/>
  <cols>
    <col min="1" max="1" width="1.57421875" style="3" customWidth="1"/>
    <col min="2" max="2" width="8.57421875" style="1" customWidth="1"/>
    <col min="3" max="3" width="39.28125" style="2" customWidth="1"/>
    <col min="4" max="4" width="8.28125" style="5" customWidth="1"/>
    <col min="5" max="5" width="7.140625" style="6" customWidth="1"/>
    <col min="6" max="6" width="8.8515625" style="1" hidden="1" customWidth="1"/>
    <col min="7" max="7" width="0" style="1" hidden="1" customWidth="1"/>
    <col min="8" max="8" width="6.421875" style="1" customWidth="1"/>
    <col min="9" max="10" width="7.00390625" style="1" customWidth="1"/>
    <col min="11" max="11" width="10.57421875" style="1" customWidth="1"/>
    <col min="12" max="13" width="7.140625" style="1" customWidth="1"/>
    <col min="14" max="15" width="7.00390625" style="1" customWidth="1"/>
    <col min="16" max="16" width="7.7109375" style="1" customWidth="1"/>
    <col min="17" max="17" width="11.421875" style="3" customWidth="1"/>
    <col min="18" max="18" width="18.140625" style="3" customWidth="1"/>
    <col min="19" max="16384" width="9.140625" style="3" customWidth="1"/>
  </cols>
  <sheetData>
    <row r="2" spans="2:17" ht="18.75" customHeight="1">
      <c r="B2" s="173" t="s">
        <v>37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2:17" ht="27" customHeight="1">
      <c r="B3" s="175" t="s">
        <v>98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9" customHeight="1"/>
    <row r="5" spans="2:17" ht="24.75" customHeight="1">
      <c r="B5" s="156" t="s">
        <v>0</v>
      </c>
      <c r="C5" s="157"/>
      <c r="D5" s="160" t="s">
        <v>40</v>
      </c>
      <c r="E5" s="148" t="s">
        <v>22</v>
      </c>
      <c r="F5" s="147" t="s">
        <v>11</v>
      </c>
      <c r="G5" s="147"/>
      <c r="H5" s="143" t="s">
        <v>96</v>
      </c>
      <c r="I5" s="144"/>
      <c r="J5" s="145"/>
      <c r="K5" s="162" t="s">
        <v>99</v>
      </c>
      <c r="L5" s="147" t="s">
        <v>1</v>
      </c>
      <c r="M5" s="147"/>
      <c r="N5" s="147"/>
      <c r="O5" s="147"/>
      <c r="P5" s="147"/>
      <c r="Q5" s="184" t="s">
        <v>2</v>
      </c>
    </row>
    <row r="6" spans="2:17" ht="44.25" customHeight="1">
      <c r="B6" s="158"/>
      <c r="C6" s="159"/>
      <c r="D6" s="197"/>
      <c r="E6" s="149"/>
      <c r="F6" s="111">
        <v>2546</v>
      </c>
      <c r="G6" s="111">
        <v>2547</v>
      </c>
      <c r="H6" s="111">
        <v>2551</v>
      </c>
      <c r="I6" s="111">
        <v>2552</v>
      </c>
      <c r="J6" s="111">
        <v>2553</v>
      </c>
      <c r="K6" s="163"/>
      <c r="L6" s="111">
        <v>1</v>
      </c>
      <c r="M6" s="111">
        <v>2</v>
      </c>
      <c r="N6" s="111">
        <v>3</v>
      </c>
      <c r="O6" s="111">
        <v>4</v>
      </c>
      <c r="P6" s="111">
        <v>5</v>
      </c>
      <c r="Q6" s="185"/>
    </row>
    <row r="7" spans="2:17" ht="21.75" customHeight="1">
      <c r="B7" s="180" t="s">
        <v>13</v>
      </c>
      <c r="C7" s="181"/>
      <c r="D7" s="19"/>
      <c r="E7" s="125">
        <f>E9+E10+E11+E13+E14</f>
        <v>20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21.75" customHeight="1">
      <c r="B8" s="180" t="s">
        <v>14</v>
      </c>
      <c r="C8" s="181"/>
      <c r="D8" s="19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65.25" customHeight="1">
      <c r="B9" s="24">
        <v>1</v>
      </c>
      <c r="C9" s="25" t="s">
        <v>4</v>
      </c>
      <c r="D9" s="24" t="s">
        <v>71</v>
      </c>
      <c r="E9" s="26">
        <v>5</v>
      </c>
      <c r="F9" s="27"/>
      <c r="G9" s="27"/>
      <c r="H9" s="27"/>
      <c r="I9" s="27"/>
      <c r="J9" s="27"/>
      <c r="K9" s="27"/>
      <c r="L9" s="27">
        <v>1</v>
      </c>
      <c r="M9" s="27">
        <v>2</v>
      </c>
      <c r="N9" s="27">
        <v>3</v>
      </c>
      <c r="O9" s="27">
        <v>4</v>
      </c>
      <c r="P9" s="27">
        <v>5</v>
      </c>
      <c r="Q9" s="25"/>
    </row>
    <row r="10" spans="2:17" ht="90" customHeight="1">
      <c r="B10" s="28">
        <v>2</v>
      </c>
      <c r="C10" s="25" t="s">
        <v>92</v>
      </c>
      <c r="D10" s="24" t="s">
        <v>71</v>
      </c>
      <c r="E10" s="26">
        <v>3</v>
      </c>
      <c r="F10" s="27"/>
      <c r="G10" s="27"/>
      <c r="H10" s="27"/>
      <c r="I10" s="27"/>
      <c r="J10" s="27"/>
      <c r="K10" s="27"/>
      <c r="L10" s="27">
        <v>1</v>
      </c>
      <c r="M10" s="27">
        <v>2</v>
      </c>
      <c r="N10" s="27">
        <v>3</v>
      </c>
      <c r="O10" s="27">
        <v>4</v>
      </c>
      <c r="P10" s="27">
        <v>5</v>
      </c>
      <c r="Q10" s="29"/>
    </row>
    <row r="11" spans="2:17" ht="89.25" customHeight="1">
      <c r="B11" s="28">
        <v>3</v>
      </c>
      <c r="C11" s="30" t="s">
        <v>28</v>
      </c>
      <c r="D11" s="24" t="s">
        <v>71</v>
      </c>
      <c r="E11" s="26">
        <v>2</v>
      </c>
      <c r="F11" s="27"/>
      <c r="G11" s="27"/>
      <c r="H11" s="27"/>
      <c r="I11" s="27"/>
      <c r="J11" s="27"/>
      <c r="K11" s="27"/>
      <c r="L11" s="27">
        <v>1</v>
      </c>
      <c r="M11" s="27">
        <v>2</v>
      </c>
      <c r="N11" s="27">
        <v>3</v>
      </c>
      <c r="O11" s="27">
        <v>4</v>
      </c>
      <c r="P11" s="27">
        <v>5</v>
      </c>
      <c r="Q11" s="134"/>
    </row>
    <row r="12" spans="2:17" ht="25.5" customHeight="1">
      <c r="B12" s="27">
        <v>8</v>
      </c>
      <c r="C12" s="30" t="s">
        <v>77</v>
      </c>
      <c r="D12" s="24"/>
      <c r="E12" s="3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2:17" ht="66.75" customHeight="1">
      <c r="B13" s="32">
        <v>8.1</v>
      </c>
      <c r="C13" s="33" t="s">
        <v>79</v>
      </c>
      <c r="D13" s="24" t="s">
        <v>71</v>
      </c>
      <c r="E13" s="31">
        <v>5</v>
      </c>
      <c r="F13" s="27"/>
      <c r="G13" s="27"/>
      <c r="H13" s="27"/>
      <c r="I13" s="27"/>
      <c r="J13" s="27"/>
      <c r="K13" s="27"/>
      <c r="L13" s="27">
        <v>1</v>
      </c>
      <c r="M13" s="27">
        <v>2</v>
      </c>
      <c r="N13" s="27">
        <v>3</v>
      </c>
      <c r="O13" s="27">
        <v>4</v>
      </c>
      <c r="P13" s="27">
        <v>5</v>
      </c>
      <c r="Q13" s="25"/>
    </row>
    <row r="14" spans="2:17" ht="87.75" customHeight="1">
      <c r="B14" s="32">
        <v>8.2</v>
      </c>
      <c r="C14" s="34" t="s">
        <v>90</v>
      </c>
      <c r="D14" s="24" t="s">
        <v>71</v>
      </c>
      <c r="E14" s="31">
        <v>5</v>
      </c>
      <c r="F14" s="27"/>
      <c r="G14" s="27"/>
      <c r="H14" s="27"/>
      <c r="I14" s="27"/>
      <c r="J14" s="27"/>
      <c r="K14" s="27"/>
      <c r="L14" s="27">
        <v>1</v>
      </c>
      <c r="M14" s="27">
        <v>2</v>
      </c>
      <c r="N14" s="27">
        <v>3</v>
      </c>
      <c r="O14" s="27">
        <v>4</v>
      </c>
      <c r="P14" s="27">
        <v>5</v>
      </c>
      <c r="Q14" s="25"/>
    </row>
    <row r="15" spans="2:17" ht="19.5" customHeight="1">
      <c r="B15" s="180" t="s">
        <v>15</v>
      </c>
      <c r="C15" s="181"/>
      <c r="D15" s="19"/>
      <c r="E15" s="125">
        <f>E18+E19</f>
        <v>5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2"/>
    </row>
    <row r="16" spans="2:17" ht="21" customHeight="1">
      <c r="B16" s="180" t="s">
        <v>16</v>
      </c>
      <c r="C16" s="181"/>
      <c r="D16" s="19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2"/>
    </row>
    <row r="17" spans="2:17" s="4" customFormat="1" ht="27.75" customHeight="1">
      <c r="B17" s="37">
        <v>9</v>
      </c>
      <c r="C17" s="38" t="s">
        <v>34</v>
      </c>
      <c r="D17" s="37"/>
      <c r="E17" s="39"/>
      <c r="F17" s="37" t="s">
        <v>3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0"/>
    </row>
    <row r="18" spans="2:17" ht="23.25" customHeight="1">
      <c r="B18" s="41">
        <v>9.1</v>
      </c>
      <c r="C18" s="25" t="s">
        <v>35</v>
      </c>
      <c r="D18" s="24" t="s">
        <v>49</v>
      </c>
      <c r="E18" s="42">
        <v>2.5</v>
      </c>
      <c r="F18" s="24"/>
      <c r="G18" s="24"/>
      <c r="H18" s="24"/>
      <c r="I18" s="24"/>
      <c r="J18" s="24"/>
      <c r="K18" s="24"/>
      <c r="L18" s="43">
        <v>0.65</v>
      </c>
      <c r="M18" s="43">
        <v>0.7</v>
      </c>
      <c r="N18" s="43">
        <v>0.75</v>
      </c>
      <c r="O18" s="43">
        <v>0.8</v>
      </c>
      <c r="P18" s="44">
        <v>0.85</v>
      </c>
      <c r="Q18" s="29"/>
    </row>
    <row r="19" spans="2:17" ht="41.25" customHeight="1">
      <c r="B19" s="41">
        <v>9.3</v>
      </c>
      <c r="C19" s="25" t="s">
        <v>10</v>
      </c>
      <c r="D19" s="24" t="s">
        <v>49</v>
      </c>
      <c r="E19" s="42">
        <v>2.5</v>
      </c>
      <c r="F19" s="24"/>
      <c r="G19" s="24">
        <v>80</v>
      </c>
      <c r="H19" s="24"/>
      <c r="I19" s="24"/>
      <c r="J19" s="24"/>
      <c r="K19" s="24"/>
      <c r="L19" s="43">
        <v>0.65</v>
      </c>
      <c r="M19" s="43">
        <v>0.7</v>
      </c>
      <c r="N19" s="43">
        <v>0.75</v>
      </c>
      <c r="O19" s="43">
        <v>0.8</v>
      </c>
      <c r="P19" s="44">
        <v>0.85</v>
      </c>
      <c r="Q19" s="29"/>
    </row>
    <row r="20" spans="2:17" ht="27" customHeight="1">
      <c r="B20" s="138" t="s">
        <v>17</v>
      </c>
      <c r="C20" s="139"/>
      <c r="D20" s="19"/>
      <c r="E20" s="126">
        <f>E22+E24+E25+E26+E27</f>
        <v>7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2"/>
    </row>
    <row r="21" spans="2:17" ht="22.5" customHeight="1">
      <c r="B21" s="138" t="s">
        <v>18</v>
      </c>
      <c r="C21" s="139"/>
      <c r="D21" s="19"/>
      <c r="E21" s="4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2"/>
    </row>
    <row r="22" spans="2:17" s="4" customFormat="1" ht="26.25" customHeight="1">
      <c r="B22" s="37">
        <v>10</v>
      </c>
      <c r="C22" s="48" t="s">
        <v>30</v>
      </c>
      <c r="D22" s="37" t="s">
        <v>71</v>
      </c>
      <c r="E22" s="39">
        <v>1</v>
      </c>
      <c r="F22" s="37"/>
      <c r="G22" s="37"/>
      <c r="H22" s="37"/>
      <c r="I22" s="37"/>
      <c r="J22" s="37"/>
      <c r="K22" s="37"/>
      <c r="L22" s="49">
        <v>1</v>
      </c>
      <c r="M22" s="49">
        <v>2</v>
      </c>
      <c r="N22" s="49">
        <v>3</v>
      </c>
      <c r="O22" s="49">
        <v>4</v>
      </c>
      <c r="P22" s="49">
        <v>5</v>
      </c>
      <c r="Q22" s="40"/>
    </row>
    <row r="23" spans="2:17" ht="21" customHeight="1">
      <c r="B23" s="150" t="s">
        <v>19</v>
      </c>
      <c r="C23" s="196"/>
      <c r="D23" s="127"/>
      <c r="E23" s="26"/>
      <c r="F23" s="24"/>
      <c r="G23" s="24"/>
      <c r="H23" s="24"/>
      <c r="I23" s="24"/>
      <c r="J23" s="24"/>
      <c r="K23" s="24"/>
      <c r="L23" s="27"/>
      <c r="M23" s="27"/>
      <c r="N23" s="27"/>
      <c r="O23" s="27"/>
      <c r="P23" s="27"/>
      <c r="Q23" s="29"/>
    </row>
    <row r="24" spans="2:17" ht="41.25" customHeight="1">
      <c r="B24" s="24">
        <v>12</v>
      </c>
      <c r="C24" s="51" t="s">
        <v>59</v>
      </c>
      <c r="D24" s="52" t="s">
        <v>49</v>
      </c>
      <c r="E24" s="26">
        <v>2</v>
      </c>
      <c r="F24" s="24"/>
      <c r="G24" s="24"/>
      <c r="H24" s="24"/>
      <c r="I24" s="24"/>
      <c r="J24" s="24"/>
      <c r="K24" s="24"/>
      <c r="L24" s="44">
        <v>0.75</v>
      </c>
      <c r="M24" s="44">
        <v>0.8</v>
      </c>
      <c r="N24" s="44">
        <v>0.85</v>
      </c>
      <c r="O24" s="44">
        <v>0.9</v>
      </c>
      <c r="P24" s="44">
        <v>0.95</v>
      </c>
      <c r="Q24" s="25"/>
    </row>
    <row r="25" spans="2:17" ht="65.25" customHeight="1">
      <c r="B25" s="24">
        <v>13</v>
      </c>
      <c r="C25" s="51" t="s">
        <v>72</v>
      </c>
      <c r="D25" s="52" t="s">
        <v>71</v>
      </c>
      <c r="E25" s="26">
        <v>2</v>
      </c>
      <c r="F25" s="24"/>
      <c r="G25" s="24"/>
      <c r="H25" s="24"/>
      <c r="I25" s="24"/>
      <c r="J25" s="24"/>
      <c r="K25" s="24"/>
      <c r="L25" s="27">
        <v>1</v>
      </c>
      <c r="M25" s="27">
        <v>2</v>
      </c>
      <c r="N25" s="27">
        <v>3</v>
      </c>
      <c r="O25" s="27">
        <v>4</v>
      </c>
      <c r="P25" s="27">
        <v>5</v>
      </c>
      <c r="Q25" s="25"/>
    </row>
    <row r="26" spans="2:17" ht="26.25" customHeight="1">
      <c r="B26" s="24">
        <v>14</v>
      </c>
      <c r="C26" s="51" t="s">
        <v>24</v>
      </c>
      <c r="D26" s="52" t="s">
        <v>71</v>
      </c>
      <c r="E26" s="26">
        <v>1</v>
      </c>
      <c r="F26" s="24"/>
      <c r="G26" s="24"/>
      <c r="H26" s="24"/>
      <c r="I26" s="24"/>
      <c r="J26" s="24"/>
      <c r="K26" s="24"/>
      <c r="L26" s="27">
        <v>1</v>
      </c>
      <c r="M26" s="27">
        <v>2</v>
      </c>
      <c r="N26" s="27">
        <v>3</v>
      </c>
      <c r="O26" s="27">
        <v>4</v>
      </c>
      <c r="P26" s="27">
        <v>5</v>
      </c>
      <c r="Q26" s="25"/>
    </row>
    <row r="27" spans="2:17" ht="25.5" customHeight="1">
      <c r="B27" s="27">
        <v>15</v>
      </c>
      <c r="C27" s="25" t="s">
        <v>12</v>
      </c>
      <c r="D27" s="24" t="s">
        <v>71</v>
      </c>
      <c r="E27" s="31">
        <v>1</v>
      </c>
      <c r="F27" s="27"/>
      <c r="G27" s="27"/>
      <c r="H27" s="27"/>
      <c r="I27" s="27"/>
      <c r="J27" s="27"/>
      <c r="K27" s="27"/>
      <c r="L27" s="27">
        <v>1</v>
      </c>
      <c r="M27" s="27">
        <v>2</v>
      </c>
      <c r="N27" s="27">
        <v>3</v>
      </c>
      <c r="O27" s="27">
        <v>4</v>
      </c>
      <c r="P27" s="27">
        <v>5</v>
      </c>
      <c r="Q27" s="29"/>
    </row>
    <row r="28" spans="2:17" ht="63.75" customHeight="1" hidden="1">
      <c r="B28" s="24"/>
      <c r="C28" s="25"/>
      <c r="D28" s="24"/>
      <c r="E28" s="26">
        <v>0</v>
      </c>
      <c r="F28" s="24" t="s">
        <v>3</v>
      </c>
      <c r="G28" s="24" t="s">
        <v>3</v>
      </c>
      <c r="H28" s="24"/>
      <c r="I28" s="24"/>
      <c r="J28" s="24"/>
      <c r="K28" s="24"/>
      <c r="L28" s="24"/>
      <c r="M28" s="24"/>
      <c r="N28" s="24"/>
      <c r="O28" s="24"/>
      <c r="P28" s="24"/>
      <c r="Q28" s="29"/>
    </row>
    <row r="29" spans="2:17" ht="25.5" customHeight="1">
      <c r="B29" s="138" t="s">
        <v>20</v>
      </c>
      <c r="C29" s="139"/>
      <c r="D29" s="19"/>
      <c r="E29" s="126">
        <f>E32+E33+E34+E35+E36+E38+E39+E40+E41+E44+E45+E46+E47+E49+E50+E51</f>
        <v>18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22"/>
    </row>
    <row r="30" spans="2:17" ht="20.25" customHeight="1">
      <c r="B30" s="138" t="s">
        <v>21</v>
      </c>
      <c r="C30" s="139"/>
      <c r="D30" s="19"/>
      <c r="E30" s="47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2"/>
    </row>
    <row r="31" spans="2:17" s="4" customFormat="1" ht="45.75" customHeight="1">
      <c r="B31" s="37">
        <v>16</v>
      </c>
      <c r="C31" s="48" t="s">
        <v>36</v>
      </c>
      <c r="D31" s="37"/>
      <c r="E31" s="39"/>
      <c r="F31" s="37"/>
      <c r="G31" s="37"/>
      <c r="H31" s="37"/>
      <c r="I31" s="37"/>
      <c r="J31" s="37"/>
      <c r="K31" s="37"/>
      <c r="L31" s="49"/>
      <c r="M31" s="49"/>
      <c r="N31" s="49"/>
      <c r="O31" s="49"/>
      <c r="P31" s="49"/>
      <c r="Q31" s="40"/>
    </row>
    <row r="32" spans="2:17" s="4" customFormat="1" ht="42.75" customHeight="1">
      <c r="B32" s="53">
        <v>16.1</v>
      </c>
      <c r="C32" s="48" t="s">
        <v>80</v>
      </c>
      <c r="D32" s="37" t="s">
        <v>71</v>
      </c>
      <c r="E32" s="39">
        <v>1</v>
      </c>
      <c r="F32" s="37"/>
      <c r="G32" s="37"/>
      <c r="H32" s="37"/>
      <c r="I32" s="37"/>
      <c r="J32" s="37"/>
      <c r="K32" s="37"/>
      <c r="L32" s="49">
        <v>1</v>
      </c>
      <c r="M32" s="49">
        <v>2</v>
      </c>
      <c r="N32" s="49">
        <v>3</v>
      </c>
      <c r="O32" s="49">
        <v>4</v>
      </c>
      <c r="P32" s="49">
        <v>5</v>
      </c>
      <c r="Q32" s="40"/>
    </row>
    <row r="33" spans="2:17" s="4" customFormat="1" ht="25.5" customHeight="1">
      <c r="B33" s="53">
        <v>16.2</v>
      </c>
      <c r="C33" s="48" t="s">
        <v>81</v>
      </c>
      <c r="D33" s="37" t="s">
        <v>71</v>
      </c>
      <c r="E33" s="39">
        <v>1</v>
      </c>
      <c r="F33" s="37"/>
      <c r="G33" s="37"/>
      <c r="H33" s="37"/>
      <c r="I33" s="37"/>
      <c r="J33" s="37"/>
      <c r="K33" s="37"/>
      <c r="L33" s="49">
        <v>1</v>
      </c>
      <c r="M33" s="49">
        <v>2</v>
      </c>
      <c r="N33" s="49">
        <v>3</v>
      </c>
      <c r="O33" s="49">
        <v>4</v>
      </c>
      <c r="P33" s="49">
        <v>5</v>
      </c>
      <c r="Q33" s="40"/>
    </row>
    <row r="34" spans="2:17" ht="24" customHeight="1">
      <c r="B34" s="41">
        <v>16.3</v>
      </c>
      <c r="C34" s="30" t="s">
        <v>82</v>
      </c>
      <c r="D34" s="24" t="s">
        <v>49</v>
      </c>
      <c r="E34" s="26">
        <v>1</v>
      </c>
      <c r="F34" s="24"/>
      <c r="G34" s="24"/>
      <c r="H34" s="24"/>
      <c r="I34" s="24"/>
      <c r="J34" s="24"/>
      <c r="K34" s="24"/>
      <c r="L34" s="44">
        <v>0.75</v>
      </c>
      <c r="M34" s="44">
        <v>0.8</v>
      </c>
      <c r="N34" s="44">
        <v>0.85</v>
      </c>
      <c r="O34" s="44">
        <v>0.9</v>
      </c>
      <c r="P34" s="44">
        <v>0.95</v>
      </c>
      <c r="Q34" s="29"/>
    </row>
    <row r="35" spans="2:17" ht="25.5" customHeight="1">
      <c r="B35" s="41">
        <v>16.4</v>
      </c>
      <c r="C35" s="30" t="s">
        <v>83</v>
      </c>
      <c r="D35" s="24" t="s">
        <v>49</v>
      </c>
      <c r="E35" s="26">
        <v>1</v>
      </c>
      <c r="F35" s="24"/>
      <c r="G35" s="24"/>
      <c r="H35" s="24"/>
      <c r="I35" s="24"/>
      <c r="J35" s="24"/>
      <c r="K35" s="24"/>
      <c r="L35" s="44">
        <v>0.6</v>
      </c>
      <c r="M35" s="44">
        <v>0.65</v>
      </c>
      <c r="N35" s="44">
        <v>0.7</v>
      </c>
      <c r="O35" s="44">
        <v>0.75</v>
      </c>
      <c r="P35" s="44">
        <v>0.8</v>
      </c>
      <c r="Q35" s="29"/>
    </row>
    <row r="36" spans="2:17" ht="111" customHeight="1">
      <c r="B36" s="41">
        <v>16.5</v>
      </c>
      <c r="C36" s="30" t="s">
        <v>94</v>
      </c>
      <c r="D36" s="24" t="s">
        <v>54</v>
      </c>
      <c r="E36" s="26">
        <v>1</v>
      </c>
      <c r="F36" s="24"/>
      <c r="G36" s="24"/>
      <c r="H36" s="24"/>
      <c r="I36" s="24"/>
      <c r="J36" s="24"/>
      <c r="K36" s="24"/>
      <c r="L36" s="24" t="s">
        <v>70</v>
      </c>
      <c r="M36" s="128" t="s">
        <v>3</v>
      </c>
      <c r="N36" s="24" t="s">
        <v>68</v>
      </c>
      <c r="O36" s="128" t="s">
        <v>3</v>
      </c>
      <c r="P36" s="24" t="s">
        <v>69</v>
      </c>
      <c r="Q36" s="29"/>
    </row>
    <row r="37" spans="2:17" s="4" customFormat="1" ht="42" customHeight="1">
      <c r="B37" s="37">
        <v>17</v>
      </c>
      <c r="C37" s="48" t="s">
        <v>61</v>
      </c>
      <c r="D37" s="37"/>
      <c r="E37" s="39"/>
      <c r="F37" s="37"/>
      <c r="G37" s="37"/>
      <c r="H37" s="37"/>
      <c r="I37" s="37"/>
      <c r="J37" s="37"/>
      <c r="K37" s="37"/>
      <c r="L37" s="49"/>
      <c r="M37" s="49"/>
      <c r="N37" s="49"/>
      <c r="O37" s="49"/>
      <c r="P37" s="49"/>
      <c r="Q37" s="40"/>
    </row>
    <row r="38" spans="2:17" ht="42.75" customHeight="1">
      <c r="B38" s="41">
        <v>17.1</v>
      </c>
      <c r="C38" s="30" t="s">
        <v>85</v>
      </c>
      <c r="D38" s="24" t="s">
        <v>71</v>
      </c>
      <c r="E38" s="26">
        <v>1</v>
      </c>
      <c r="F38" s="24"/>
      <c r="G38" s="24"/>
      <c r="H38" s="24"/>
      <c r="I38" s="24"/>
      <c r="J38" s="24"/>
      <c r="K38" s="24"/>
      <c r="L38" s="37">
        <v>1</v>
      </c>
      <c r="M38" s="37">
        <v>2</v>
      </c>
      <c r="N38" s="37">
        <v>3</v>
      </c>
      <c r="O38" s="37">
        <v>4</v>
      </c>
      <c r="P38" s="37">
        <v>5</v>
      </c>
      <c r="Q38" s="25"/>
    </row>
    <row r="39" spans="2:17" ht="116.25" customHeight="1">
      <c r="B39" s="41">
        <v>17.4</v>
      </c>
      <c r="C39" s="30" t="s">
        <v>101</v>
      </c>
      <c r="D39" s="24" t="s">
        <v>71</v>
      </c>
      <c r="E39" s="26">
        <v>2</v>
      </c>
      <c r="F39" s="24"/>
      <c r="G39" s="24"/>
      <c r="H39" s="24"/>
      <c r="I39" s="24"/>
      <c r="J39" s="24"/>
      <c r="K39" s="24"/>
      <c r="L39" s="27">
        <v>1</v>
      </c>
      <c r="M39" s="128" t="s">
        <v>3</v>
      </c>
      <c r="N39" s="27">
        <v>2</v>
      </c>
      <c r="O39" s="128" t="s">
        <v>3</v>
      </c>
      <c r="P39" s="27">
        <v>3</v>
      </c>
      <c r="Q39" s="29"/>
    </row>
    <row r="40" spans="2:17" ht="42.75" customHeight="1">
      <c r="B40" s="24">
        <v>17.5</v>
      </c>
      <c r="C40" s="30" t="s">
        <v>86</v>
      </c>
      <c r="D40" s="24" t="s">
        <v>71</v>
      </c>
      <c r="E40" s="26">
        <v>2</v>
      </c>
      <c r="F40" s="24"/>
      <c r="G40" s="24"/>
      <c r="H40" s="24"/>
      <c r="I40" s="24"/>
      <c r="J40" s="24"/>
      <c r="K40" s="24"/>
      <c r="L40" s="27">
        <v>1</v>
      </c>
      <c r="M40" s="27">
        <v>2</v>
      </c>
      <c r="N40" s="27">
        <v>3</v>
      </c>
      <c r="O40" s="27">
        <v>4</v>
      </c>
      <c r="P40" s="27">
        <v>5</v>
      </c>
      <c r="Q40" s="25"/>
    </row>
    <row r="41" spans="2:17" ht="44.25" customHeight="1">
      <c r="B41" s="24">
        <v>17.6</v>
      </c>
      <c r="C41" s="30" t="s">
        <v>87</v>
      </c>
      <c r="D41" s="24" t="s">
        <v>71</v>
      </c>
      <c r="E41" s="26">
        <v>1</v>
      </c>
      <c r="F41" s="24"/>
      <c r="G41" s="24"/>
      <c r="H41" s="24"/>
      <c r="I41" s="24"/>
      <c r="J41" s="24"/>
      <c r="K41" s="24"/>
      <c r="L41" s="27">
        <v>1</v>
      </c>
      <c r="M41" s="58"/>
      <c r="N41" s="58"/>
      <c r="O41" s="58"/>
      <c r="P41" s="27">
        <v>5</v>
      </c>
      <c r="Q41" s="25"/>
    </row>
    <row r="42" spans="2:17" s="4" customFormat="1" ht="43.5" customHeight="1">
      <c r="B42" s="37">
        <v>19</v>
      </c>
      <c r="C42" s="38" t="s">
        <v>78</v>
      </c>
      <c r="D42" s="37"/>
      <c r="E42" s="39"/>
      <c r="F42" s="37"/>
      <c r="G42" s="37"/>
      <c r="H42" s="37"/>
      <c r="I42" s="37"/>
      <c r="J42" s="37"/>
      <c r="K42" s="37"/>
      <c r="L42" s="49"/>
      <c r="M42" s="49"/>
      <c r="N42" s="49"/>
      <c r="O42" s="49"/>
      <c r="P42" s="49"/>
      <c r="Q42" s="38"/>
    </row>
    <row r="43" spans="2:17" ht="21.75" customHeight="1">
      <c r="B43" s="24">
        <v>19.1</v>
      </c>
      <c r="C43" s="59" t="s">
        <v>88</v>
      </c>
      <c r="D43" s="60"/>
      <c r="E43" s="61"/>
      <c r="F43" s="24"/>
      <c r="G43" s="24"/>
      <c r="H43" s="24"/>
      <c r="I43" s="24"/>
      <c r="J43" s="24"/>
      <c r="K43" s="24"/>
      <c r="L43" s="27"/>
      <c r="M43" s="27"/>
      <c r="N43" s="27"/>
      <c r="O43" s="27"/>
      <c r="P43" s="27"/>
      <c r="Q43" s="25"/>
    </row>
    <row r="44" spans="2:17" ht="21" customHeight="1">
      <c r="B44" s="24"/>
      <c r="C44" s="129" t="s">
        <v>31</v>
      </c>
      <c r="D44" s="52" t="s">
        <v>71</v>
      </c>
      <c r="E44" s="26">
        <v>1</v>
      </c>
      <c r="F44" s="24"/>
      <c r="G44" s="24"/>
      <c r="H44" s="24"/>
      <c r="I44" s="24"/>
      <c r="J44" s="24"/>
      <c r="K44" s="24"/>
      <c r="L44" s="27">
        <v>1</v>
      </c>
      <c r="M44" s="27">
        <v>2</v>
      </c>
      <c r="N44" s="27">
        <v>3</v>
      </c>
      <c r="O44" s="27">
        <v>4</v>
      </c>
      <c r="P44" s="27">
        <v>5</v>
      </c>
      <c r="Q44" s="25"/>
    </row>
    <row r="45" spans="2:17" ht="21" customHeight="1">
      <c r="B45" s="24"/>
      <c r="C45" s="129" t="s">
        <v>32</v>
      </c>
      <c r="D45" s="52" t="s">
        <v>71</v>
      </c>
      <c r="E45" s="26">
        <v>1</v>
      </c>
      <c r="F45" s="24"/>
      <c r="G45" s="24"/>
      <c r="H45" s="24"/>
      <c r="I45" s="24"/>
      <c r="J45" s="24"/>
      <c r="K45" s="24"/>
      <c r="L45" s="27">
        <v>1</v>
      </c>
      <c r="M45" s="27">
        <v>2</v>
      </c>
      <c r="N45" s="27">
        <v>3</v>
      </c>
      <c r="O45" s="27">
        <v>4</v>
      </c>
      <c r="P45" s="27">
        <v>5</v>
      </c>
      <c r="Q45" s="25"/>
    </row>
    <row r="46" spans="2:17" ht="21" customHeight="1">
      <c r="B46" s="24"/>
      <c r="C46" s="129" t="s">
        <v>23</v>
      </c>
      <c r="D46" s="52" t="s">
        <v>71</v>
      </c>
      <c r="E46" s="26">
        <v>1</v>
      </c>
      <c r="F46" s="24"/>
      <c r="G46" s="24"/>
      <c r="H46" s="24"/>
      <c r="I46" s="24"/>
      <c r="J46" s="24"/>
      <c r="K46" s="24"/>
      <c r="L46" s="27">
        <v>1</v>
      </c>
      <c r="M46" s="27">
        <v>2</v>
      </c>
      <c r="N46" s="27">
        <v>3</v>
      </c>
      <c r="O46" s="27">
        <v>4</v>
      </c>
      <c r="P46" s="27">
        <v>5</v>
      </c>
      <c r="Q46" s="25"/>
    </row>
    <row r="47" spans="2:17" ht="113.25" customHeight="1">
      <c r="B47" s="24">
        <v>19.2</v>
      </c>
      <c r="C47" s="130" t="s">
        <v>121</v>
      </c>
      <c r="D47" s="131" t="s">
        <v>73</v>
      </c>
      <c r="E47" s="26">
        <v>1</v>
      </c>
      <c r="F47" s="24"/>
      <c r="G47" s="24"/>
      <c r="H47" s="24"/>
      <c r="I47" s="24"/>
      <c r="J47" s="24"/>
      <c r="K47" s="24"/>
      <c r="L47" s="128" t="s">
        <v>74</v>
      </c>
      <c r="M47" s="128" t="s">
        <v>3</v>
      </c>
      <c r="N47" s="27" t="s">
        <v>75</v>
      </c>
      <c r="O47" s="128" t="s">
        <v>3</v>
      </c>
      <c r="P47" s="27" t="s">
        <v>76</v>
      </c>
      <c r="Q47" s="25"/>
    </row>
    <row r="48" spans="2:17" ht="45.75" customHeight="1">
      <c r="B48" s="24">
        <v>19.3</v>
      </c>
      <c r="C48" s="130" t="s">
        <v>89</v>
      </c>
      <c r="D48" s="131"/>
      <c r="E48" s="26"/>
      <c r="F48" s="24"/>
      <c r="G48" s="24"/>
      <c r="H48" s="24"/>
      <c r="I48" s="24"/>
      <c r="J48" s="24"/>
      <c r="K48" s="24"/>
      <c r="L48" s="128"/>
      <c r="M48" s="128"/>
      <c r="N48" s="27"/>
      <c r="O48" s="27"/>
      <c r="P48" s="27"/>
      <c r="Q48" s="25"/>
    </row>
    <row r="49" spans="2:17" ht="25.5" customHeight="1">
      <c r="B49" s="66"/>
      <c r="C49" s="129" t="s">
        <v>31</v>
      </c>
      <c r="D49" s="132" t="s">
        <v>49</v>
      </c>
      <c r="E49" s="68">
        <v>1</v>
      </c>
      <c r="F49" s="24"/>
      <c r="G49" s="24"/>
      <c r="H49" s="24"/>
      <c r="I49" s="24"/>
      <c r="J49" s="24"/>
      <c r="K49" s="24"/>
      <c r="L49" s="128">
        <v>65</v>
      </c>
      <c r="M49" s="128">
        <v>70</v>
      </c>
      <c r="N49" s="27">
        <v>75</v>
      </c>
      <c r="O49" s="27">
        <v>80</v>
      </c>
      <c r="P49" s="229" t="s">
        <v>123</v>
      </c>
      <c r="Q49" s="25"/>
    </row>
    <row r="50" spans="2:17" ht="24" customHeight="1">
      <c r="B50" s="66"/>
      <c r="C50" s="129" t="s">
        <v>32</v>
      </c>
      <c r="D50" s="132" t="s">
        <v>49</v>
      </c>
      <c r="E50" s="68">
        <v>1</v>
      </c>
      <c r="F50" s="24"/>
      <c r="G50" s="24"/>
      <c r="H50" s="24"/>
      <c r="I50" s="24"/>
      <c r="J50" s="24"/>
      <c r="K50" s="24"/>
      <c r="L50" s="128">
        <v>65</v>
      </c>
      <c r="M50" s="128">
        <v>70</v>
      </c>
      <c r="N50" s="27">
        <v>75</v>
      </c>
      <c r="O50" s="27">
        <v>80</v>
      </c>
      <c r="P50" s="230"/>
      <c r="Q50" s="25"/>
    </row>
    <row r="51" spans="2:17" ht="32.25" customHeight="1">
      <c r="B51" s="66"/>
      <c r="C51" s="129" t="s">
        <v>23</v>
      </c>
      <c r="D51" s="132" t="s">
        <v>49</v>
      </c>
      <c r="E51" s="68">
        <v>1</v>
      </c>
      <c r="F51" s="24"/>
      <c r="G51" s="24"/>
      <c r="H51" s="24"/>
      <c r="I51" s="24"/>
      <c r="J51" s="24"/>
      <c r="K51" s="24"/>
      <c r="L51" s="128">
        <v>65</v>
      </c>
      <c r="M51" s="128">
        <v>70</v>
      </c>
      <c r="N51" s="27">
        <v>75</v>
      </c>
      <c r="O51" s="27">
        <v>80</v>
      </c>
      <c r="P51" s="231"/>
      <c r="Q51" s="25"/>
    </row>
    <row r="52" spans="2:17" ht="30" customHeight="1">
      <c r="B52" s="186"/>
      <c r="C52" s="198"/>
      <c r="D52" s="199"/>
      <c r="E52" s="133">
        <f>E7+E15+E20+E29</f>
        <v>50</v>
      </c>
      <c r="F52" s="72"/>
      <c r="G52" s="72"/>
      <c r="H52" s="110"/>
      <c r="I52" s="110"/>
      <c r="J52" s="110"/>
      <c r="K52" s="110"/>
      <c r="L52" s="186"/>
      <c r="M52" s="198"/>
      <c r="N52" s="198"/>
      <c r="O52" s="198"/>
      <c r="P52" s="200"/>
      <c r="Q52" s="74"/>
    </row>
  </sheetData>
  <sheetProtection/>
  <mergeCells count="22">
    <mergeCell ref="B52:D52"/>
    <mergeCell ref="L52:P52"/>
    <mergeCell ref="B15:C15"/>
    <mergeCell ref="B16:C16"/>
    <mergeCell ref="B20:C20"/>
    <mergeCell ref="P49:P51"/>
    <mergeCell ref="B2:Q2"/>
    <mergeCell ref="B3:Q3"/>
    <mergeCell ref="E5:E6"/>
    <mergeCell ref="F5:G5"/>
    <mergeCell ref="L5:P5"/>
    <mergeCell ref="B29:C29"/>
    <mergeCell ref="D5:D6"/>
    <mergeCell ref="H5:J5"/>
    <mergeCell ref="Q5:Q6"/>
    <mergeCell ref="K5:K6"/>
    <mergeCell ref="B30:C30"/>
    <mergeCell ref="B21:C21"/>
    <mergeCell ref="B7:C7"/>
    <mergeCell ref="B8:C8"/>
    <mergeCell ref="B5:C6"/>
    <mergeCell ref="B23:C23"/>
  </mergeCells>
  <printOptions/>
  <pageMargins left="0.31496062992125984" right="0.31496062992125984" top="0.3937007874015748" bottom="0.3937007874015748" header="0.5118110236220472" footer="0.1968503937007874"/>
  <pageSetup horizontalDpi="600" verticalDpi="600" orientation="landscape" paperSize="9" r:id="rId2"/>
  <headerFooter alignWithMargins="0">
    <oddFooter>&amp;Cหน้าที่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PageLayoutView="0" workbookViewId="0" topLeftCell="A28">
      <selection activeCell="O28" sqref="O28"/>
    </sheetView>
  </sheetViews>
  <sheetFormatPr defaultColWidth="9.140625" defaultRowHeight="12.75"/>
  <cols>
    <col min="1" max="1" width="1.57421875" style="4" customWidth="1"/>
    <col min="2" max="2" width="4.8515625" style="13" customWidth="1"/>
    <col min="3" max="3" width="30.140625" style="14" customWidth="1"/>
    <col min="4" max="4" width="7.00390625" style="15" customWidth="1"/>
    <col min="5" max="5" width="8.8515625" style="13" hidden="1" customWidth="1"/>
    <col min="6" max="6" width="0" style="13" hidden="1" customWidth="1"/>
    <col min="7" max="7" width="9.00390625" style="16" customWidth="1"/>
    <col min="8" max="8" width="7.57421875" style="13" customWidth="1"/>
    <col min="9" max="9" width="7.00390625" style="13" customWidth="1"/>
    <col min="10" max="10" width="7.8515625" style="13" customWidth="1"/>
    <col min="11" max="11" width="9.7109375" style="13" customWidth="1"/>
    <col min="12" max="12" width="7.140625" style="13" customWidth="1"/>
    <col min="13" max="13" width="6.28125" style="13" customWidth="1"/>
    <col min="14" max="14" width="6.140625" style="13" customWidth="1"/>
    <col min="15" max="15" width="6.28125" style="13" customWidth="1"/>
    <col min="16" max="16" width="6.421875" style="13" customWidth="1"/>
    <col min="17" max="17" width="21.57421875" style="4" customWidth="1"/>
    <col min="18" max="16384" width="9.140625" style="4" customWidth="1"/>
  </cols>
  <sheetData>
    <row r="1" spans="2:17" ht="12" customHeight="1">
      <c r="B1" s="7"/>
      <c r="C1" s="8"/>
      <c r="D1" s="9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2"/>
    </row>
    <row r="2" spans="2:17" ht="18.75" customHeight="1">
      <c r="B2" s="201" t="s">
        <v>37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3"/>
    </row>
    <row r="3" spans="2:17" ht="27" customHeight="1">
      <c r="B3" s="204" t="s">
        <v>100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3"/>
    </row>
    <row r="4" spans="2:17" ht="12" customHeight="1">
      <c r="B4" s="90"/>
      <c r="C4" s="91"/>
      <c r="D4" s="91"/>
      <c r="E4" s="91"/>
      <c r="F4" s="91"/>
      <c r="G4" s="92"/>
      <c r="H4" s="91"/>
      <c r="I4" s="91"/>
      <c r="J4" s="91"/>
      <c r="K4" s="91"/>
      <c r="L4" s="91"/>
      <c r="M4" s="91"/>
      <c r="N4" s="91"/>
      <c r="O4" s="91"/>
      <c r="P4" s="91"/>
      <c r="Q4" s="93"/>
    </row>
    <row r="5" spans="2:17" ht="10.5" customHeight="1">
      <c r="B5" s="94"/>
      <c r="C5" s="95"/>
      <c r="D5" s="96"/>
      <c r="E5" s="94"/>
      <c r="F5" s="94"/>
      <c r="G5" s="97"/>
      <c r="H5" s="94"/>
      <c r="I5" s="94"/>
      <c r="J5" s="94"/>
      <c r="K5" s="94"/>
      <c r="L5" s="94"/>
      <c r="M5" s="94"/>
      <c r="N5" s="94"/>
      <c r="O5" s="94"/>
      <c r="P5" s="94"/>
      <c r="Q5" s="98"/>
    </row>
    <row r="6" spans="2:17" ht="24.75" customHeight="1">
      <c r="B6" s="212" t="s">
        <v>0</v>
      </c>
      <c r="C6" s="213"/>
      <c r="D6" s="216" t="s">
        <v>22</v>
      </c>
      <c r="E6" s="218" t="s">
        <v>11</v>
      </c>
      <c r="F6" s="218"/>
      <c r="G6" s="206" t="s">
        <v>40</v>
      </c>
      <c r="H6" s="219" t="s">
        <v>38</v>
      </c>
      <c r="I6" s="220"/>
      <c r="J6" s="221"/>
      <c r="K6" s="206" t="s">
        <v>39</v>
      </c>
      <c r="L6" s="218" t="s">
        <v>1</v>
      </c>
      <c r="M6" s="218"/>
      <c r="N6" s="218"/>
      <c r="O6" s="218"/>
      <c r="P6" s="218"/>
      <c r="Q6" s="99" t="s">
        <v>2</v>
      </c>
    </row>
    <row r="7" spans="2:17" ht="44.25" customHeight="1">
      <c r="B7" s="214"/>
      <c r="C7" s="215"/>
      <c r="D7" s="217"/>
      <c r="E7" s="100">
        <v>2546</v>
      </c>
      <c r="F7" s="100">
        <v>2547</v>
      </c>
      <c r="G7" s="207"/>
      <c r="H7" s="100">
        <v>2551</v>
      </c>
      <c r="I7" s="100">
        <v>2552</v>
      </c>
      <c r="J7" s="100">
        <v>2553</v>
      </c>
      <c r="K7" s="222"/>
      <c r="L7" s="100">
        <v>1</v>
      </c>
      <c r="M7" s="100">
        <v>2</v>
      </c>
      <c r="N7" s="100">
        <v>3</v>
      </c>
      <c r="O7" s="100">
        <v>4</v>
      </c>
      <c r="P7" s="100">
        <v>5</v>
      </c>
      <c r="Q7" s="40"/>
    </row>
    <row r="8" spans="2:17" ht="21.75" customHeight="1">
      <c r="B8" s="227" t="s">
        <v>13</v>
      </c>
      <c r="C8" s="228"/>
      <c r="D8" s="101">
        <f>D10+D11+D12</f>
        <v>10</v>
      </c>
      <c r="E8" s="49"/>
      <c r="F8" s="49"/>
      <c r="G8" s="37"/>
      <c r="H8" s="49"/>
      <c r="I8" s="49"/>
      <c r="J8" s="49"/>
      <c r="K8" s="49"/>
      <c r="L8" s="49"/>
      <c r="M8" s="49"/>
      <c r="N8" s="49"/>
      <c r="O8" s="49"/>
      <c r="P8" s="49"/>
      <c r="Q8" s="40"/>
    </row>
    <row r="9" spans="2:17" ht="21.75" customHeight="1">
      <c r="B9" s="227" t="s">
        <v>14</v>
      </c>
      <c r="C9" s="228"/>
      <c r="D9" s="102"/>
      <c r="E9" s="49"/>
      <c r="F9" s="49"/>
      <c r="G9" s="37"/>
      <c r="H9" s="49"/>
      <c r="I9" s="49"/>
      <c r="J9" s="49"/>
      <c r="K9" s="49"/>
      <c r="L9" s="49"/>
      <c r="M9" s="49"/>
      <c r="N9" s="49"/>
      <c r="O9" s="49"/>
      <c r="P9" s="49"/>
      <c r="Q9" s="40"/>
    </row>
    <row r="10" spans="2:17" ht="65.25" customHeight="1">
      <c r="B10" s="37">
        <v>1</v>
      </c>
      <c r="C10" s="38" t="s">
        <v>45</v>
      </c>
      <c r="D10" s="103">
        <v>4</v>
      </c>
      <c r="E10" s="49"/>
      <c r="F10" s="49"/>
      <c r="G10" s="37" t="s">
        <v>48</v>
      </c>
      <c r="H10" s="49"/>
      <c r="I10" s="49"/>
      <c r="J10" s="49"/>
      <c r="K10" s="49"/>
      <c r="L10" s="49">
        <v>1</v>
      </c>
      <c r="M10" s="49">
        <v>2</v>
      </c>
      <c r="N10" s="49">
        <v>3</v>
      </c>
      <c r="O10" s="49">
        <v>4</v>
      </c>
      <c r="P10" s="49">
        <v>5</v>
      </c>
      <c r="Q10" s="40"/>
    </row>
    <row r="11" spans="2:17" ht="66" customHeight="1">
      <c r="B11" s="37">
        <v>2</v>
      </c>
      <c r="C11" s="38" t="s">
        <v>46</v>
      </c>
      <c r="D11" s="103">
        <v>4</v>
      </c>
      <c r="E11" s="49"/>
      <c r="F11" s="49"/>
      <c r="G11" s="37" t="s">
        <v>49</v>
      </c>
      <c r="H11" s="49"/>
      <c r="I11" s="49"/>
      <c r="J11" s="49"/>
      <c r="K11" s="49"/>
      <c r="L11" s="104">
        <v>0.6</v>
      </c>
      <c r="M11" s="104">
        <v>0.65</v>
      </c>
      <c r="N11" s="104">
        <v>0.7</v>
      </c>
      <c r="O11" s="104">
        <v>0.75</v>
      </c>
      <c r="P11" s="104">
        <v>0.8</v>
      </c>
      <c r="Q11" s="40"/>
    </row>
    <row r="12" spans="2:17" ht="53.25" customHeight="1">
      <c r="B12" s="49">
        <v>3</v>
      </c>
      <c r="C12" s="38" t="s">
        <v>47</v>
      </c>
      <c r="D12" s="49">
        <v>2</v>
      </c>
      <c r="E12" s="40"/>
      <c r="F12" s="40"/>
      <c r="G12" s="38" t="s">
        <v>48</v>
      </c>
      <c r="H12" s="40"/>
      <c r="I12" s="40"/>
      <c r="J12" s="40"/>
      <c r="K12" s="40"/>
      <c r="L12" s="49">
        <v>1</v>
      </c>
      <c r="M12" s="49">
        <v>2</v>
      </c>
      <c r="N12" s="49">
        <v>3</v>
      </c>
      <c r="O12" s="49">
        <v>4</v>
      </c>
      <c r="P12" s="49">
        <v>5</v>
      </c>
      <c r="Q12" s="38"/>
    </row>
    <row r="13" spans="2:17" ht="19.5" customHeight="1">
      <c r="B13" s="227" t="s">
        <v>15</v>
      </c>
      <c r="C13" s="228"/>
      <c r="D13" s="101">
        <f>D16+D17</f>
        <v>10</v>
      </c>
      <c r="E13" s="105"/>
      <c r="F13" s="105"/>
      <c r="G13" s="106"/>
      <c r="H13" s="105"/>
      <c r="I13" s="105"/>
      <c r="J13" s="105"/>
      <c r="K13" s="105"/>
      <c r="L13" s="105"/>
      <c r="M13" s="105"/>
      <c r="N13" s="105"/>
      <c r="O13" s="105"/>
      <c r="P13" s="105"/>
      <c r="Q13" s="40"/>
    </row>
    <row r="14" spans="2:17" ht="21" customHeight="1">
      <c r="B14" s="227" t="s">
        <v>16</v>
      </c>
      <c r="C14" s="228"/>
      <c r="D14" s="107"/>
      <c r="E14" s="105"/>
      <c r="F14" s="105"/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40"/>
    </row>
    <row r="15" spans="2:17" ht="39.75" customHeight="1">
      <c r="B15" s="37">
        <v>4</v>
      </c>
      <c r="C15" s="38" t="s">
        <v>27</v>
      </c>
      <c r="D15" s="103"/>
      <c r="E15" s="37" t="s">
        <v>3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0"/>
    </row>
    <row r="16" spans="2:17" ht="27.75" customHeight="1">
      <c r="B16" s="37">
        <v>4.1</v>
      </c>
      <c r="C16" s="38" t="s">
        <v>35</v>
      </c>
      <c r="D16" s="103">
        <v>5</v>
      </c>
      <c r="E16" s="37"/>
      <c r="F16" s="37"/>
      <c r="G16" s="37" t="s">
        <v>49</v>
      </c>
      <c r="H16" s="37"/>
      <c r="I16" s="37"/>
      <c r="J16" s="37"/>
      <c r="K16" s="37"/>
      <c r="L16" s="37">
        <v>65</v>
      </c>
      <c r="M16" s="37">
        <v>70</v>
      </c>
      <c r="N16" s="37">
        <v>75</v>
      </c>
      <c r="O16" s="37">
        <v>80</v>
      </c>
      <c r="P16" s="49">
        <v>85</v>
      </c>
      <c r="Q16" s="40"/>
    </row>
    <row r="17" spans="2:17" ht="41.25" customHeight="1">
      <c r="B17" s="37">
        <v>4.2</v>
      </c>
      <c r="C17" s="38" t="s">
        <v>25</v>
      </c>
      <c r="D17" s="103">
        <v>5</v>
      </c>
      <c r="E17" s="37"/>
      <c r="F17" s="37">
        <v>80</v>
      </c>
      <c r="G17" s="37" t="s">
        <v>49</v>
      </c>
      <c r="H17" s="37"/>
      <c r="I17" s="37"/>
      <c r="J17" s="37"/>
      <c r="K17" s="37"/>
      <c r="L17" s="37">
        <v>65</v>
      </c>
      <c r="M17" s="37">
        <v>70</v>
      </c>
      <c r="N17" s="37">
        <v>75</v>
      </c>
      <c r="O17" s="37">
        <v>80</v>
      </c>
      <c r="P17" s="49">
        <v>85</v>
      </c>
      <c r="Q17" s="40"/>
    </row>
    <row r="18" spans="2:17" ht="28.5" customHeight="1">
      <c r="B18" s="210" t="s">
        <v>17</v>
      </c>
      <c r="C18" s="225"/>
      <c r="D18" s="108">
        <f>D20+D21</f>
        <v>10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0"/>
    </row>
    <row r="19" spans="2:17" ht="21" customHeight="1">
      <c r="B19" s="223" t="s">
        <v>19</v>
      </c>
      <c r="C19" s="224"/>
      <c r="D19" s="103"/>
      <c r="E19" s="37"/>
      <c r="F19" s="37"/>
      <c r="G19" s="37"/>
      <c r="H19" s="37"/>
      <c r="I19" s="37"/>
      <c r="J19" s="37"/>
      <c r="K19" s="37"/>
      <c r="L19" s="49"/>
      <c r="M19" s="49"/>
      <c r="N19" s="49"/>
      <c r="O19" s="49"/>
      <c r="P19" s="49"/>
      <c r="Q19" s="40"/>
    </row>
    <row r="20" spans="2:17" ht="45" customHeight="1">
      <c r="B20" s="37">
        <v>5</v>
      </c>
      <c r="C20" s="38" t="s">
        <v>58</v>
      </c>
      <c r="D20" s="103">
        <v>5</v>
      </c>
      <c r="E20" s="37"/>
      <c r="F20" s="37"/>
      <c r="G20" s="37" t="s">
        <v>49</v>
      </c>
      <c r="H20" s="37"/>
      <c r="I20" s="37"/>
      <c r="J20" s="37"/>
      <c r="K20" s="37"/>
      <c r="L20" s="104">
        <v>0.6</v>
      </c>
      <c r="M20" s="104">
        <v>0.65</v>
      </c>
      <c r="N20" s="104">
        <v>0.7</v>
      </c>
      <c r="O20" s="104">
        <v>0.75</v>
      </c>
      <c r="P20" s="104">
        <v>0.8</v>
      </c>
      <c r="Q20" s="40"/>
    </row>
    <row r="21" spans="2:17" ht="48" customHeight="1">
      <c r="B21" s="49">
        <v>6</v>
      </c>
      <c r="C21" s="38" t="s">
        <v>57</v>
      </c>
      <c r="D21" s="102">
        <v>5</v>
      </c>
      <c r="E21" s="49"/>
      <c r="F21" s="49"/>
      <c r="G21" s="37" t="s">
        <v>49</v>
      </c>
      <c r="H21" s="49"/>
      <c r="I21" s="49"/>
      <c r="J21" s="49"/>
      <c r="K21" s="49"/>
      <c r="L21" s="104">
        <v>0.75</v>
      </c>
      <c r="M21" s="104">
        <v>0.8</v>
      </c>
      <c r="N21" s="104">
        <v>0.85</v>
      </c>
      <c r="O21" s="104">
        <v>0.9</v>
      </c>
      <c r="P21" s="104">
        <v>0.95</v>
      </c>
      <c r="Q21" s="40"/>
    </row>
    <row r="22" spans="2:17" ht="63.75" customHeight="1" hidden="1">
      <c r="B22" s="37"/>
      <c r="C22" s="38"/>
      <c r="D22" s="103">
        <v>0</v>
      </c>
      <c r="E22" s="37" t="s">
        <v>3</v>
      </c>
      <c r="F22" s="37" t="s">
        <v>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0"/>
    </row>
    <row r="23" spans="2:17" ht="20.25" customHeight="1">
      <c r="B23" s="210" t="s">
        <v>20</v>
      </c>
      <c r="C23" s="225"/>
      <c r="D23" s="108">
        <f>D26+D27+D28+D30+D31+D29</f>
        <v>20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0"/>
    </row>
    <row r="24" spans="2:17" ht="20.25" customHeight="1">
      <c r="B24" s="210" t="s">
        <v>50</v>
      </c>
      <c r="C24" s="211"/>
      <c r="D24" s="10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0"/>
    </row>
    <row r="25" spans="2:17" ht="87" customHeight="1">
      <c r="B25" s="37">
        <v>7</v>
      </c>
      <c r="C25" s="48" t="s">
        <v>26</v>
      </c>
      <c r="D25" s="103"/>
      <c r="E25" s="37"/>
      <c r="F25" s="37"/>
      <c r="G25" s="37"/>
      <c r="H25" s="37"/>
      <c r="I25" s="37"/>
      <c r="J25" s="37"/>
      <c r="K25" s="37"/>
      <c r="L25" s="49"/>
      <c r="M25" s="49"/>
      <c r="N25" s="49"/>
      <c r="O25" s="49"/>
      <c r="P25" s="49"/>
      <c r="Q25" s="38" t="s">
        <v>51</v>
      </c>
    </row>
    <row r="26" spans="2:17" ht="86.25" customHeight="1">
      <c r="B26" s="37"/>
      <c r="C26" s="48" t="s">
        <v>52</v>
      </c>
      <c r="D26" s="103">
        <v>3</v>
      </c>
      <c r="E26" s="37"/>
      <c r="F26" s="37"/>
      <c r="G26" s="37" t="s">
        <v>49</v>
      </c>
      <c r="H26" s="37"/>
      <c r="I26" s="37"/>
      <c r="J26" s="37"/>
      <c r="K26" s="37"/>
      <c r="L26" s="104">
        <v>0.75</v>
      </c>
      <c r="M26" s="104">
        <v>0.8</v>
      </c>
      <c r="N26" s="104">
        <v>0.85</v>
      </c>
      <c r="O26" s="104">
        <v>0.9</v>
      </c>
      <c r="P26" s="104">
        <v>0.95</v>
      </c>
      <c r="Q26" s="38" t="s">
        <v>53</v>
      </c>
    </row>
    <row r="27" spans="2:17" ht="50.25" customHeight="1">
      <c r="B27" s="37"/>
      <c r="C27" s="48" t="s">
        <v>41</v>
      </c>
      <c r="D27" s="103">
        <v>3</v>
      </c>
      <c r="E27" s="37"/>
      <c r="F27" s="37"/>
      <c r="G27" s="37" t="s">
        <v>49</v>
      </c>
      <c r="H27" s="37"/>
      <c r="I27" s="37"/>
      <c r="J27" s="37"/>
      <c r="K27" s="37"/>
      <c r="L27" s="104">
        <v>0.6</v>
      </c>
      <c r="M27" s="104">
        <v>0.65</v>
      </c>
      <c r="N27" s="104">
        <v>0.7</v>
      </c>
      <c r="O27" s="104">
        <v>0.75</v>
      </c>
      <c r="P27" s="104">
        <v>0.8</v>
      </c>
      <c r="Q27" s="40"/>
    </row>
    <row r="28" spans="2:17" ht="117.75" customHeight="1">
      <c r="B28" s="37"/>
      <c r="C28" s="48" t="s">
        <v>42</v>
      </c>
      <c r="D28" s="103">
        <v>2</v>
      </c>
      <c r="E28" s="37"/>
      <c r="F28" s="37"/>
      <c r="G28" s="37" t="s">
        <v>54</v>
      </c>
      <c r="H28" s="37"/>
      <c r="I28" s="37"/>
      <c r="J28" s="37"/>
      <c r="K28" s="37"/>
      <c r="L28" s="24" t="s">
        <v>70</v>
      </c>
      <c r="M28" s="128" t="s">
        <v>3</v>
      </c>
      <c r="N28" s="24" t="s">
        <v>68</v>
      </c>
      <c r="O28" s="128" t="s">
        <v>3</v>
      </c>
      <c r="P28" s="24" t="s">
        <v>69</v>
      </c>
      <c r="Q28" s="40"/>
    </row>
    <row r="29" spans="2:17" ht="55.5" customHeight="1">
      <c r="B29" s="37"/>
      <c r="C29" s="48" t="s">
        <v>43</v>
      </c>
      <c r="D29" s="103">
        <v>2</v>
      </c>
      <c r="E29" s="37"/>
      <c r="F29" s="37"/>
      <c r="G29" s="37" t="s">
        <v>48</v>
      </c>
      <c r="H29" s="37"/>
      <c r="I29" s="37"/>
      <c r="J29" s="37"/>
      <c r="K29" s="37"/>
      <c r="L29" s="49">
        <v>1</v>
      </c>
      <c r="M29" s="49">
        <v>2</v>
      </c>
      <c r="N29" s="49">
        <v>3</v>
      </c>
      <c r="O29" s="49">
        <v>4</v>
      </c>
      <c r="P29" s="49">
        <v>5</v>
      </c>
      <c r="Q29" s="40"/>
    </row>
    <row r="30" spans="2:17" ht="108" customHeight="1">
      <c r="B30" s="37">
        <v>8</v>
      </c>
      <c r="C30" s="48" t="s">
        <v>55</v>
      </c>
      <c r="D30" s="103">
        <v>5</v>
      </c>
      <c r="E30" s="37"/>
      <c r="F30" s="37"/>
      <c r="G30" s="37" t="s">
        <v>48</v>
      </c>
      <c r="H30" s="37"/>
      <c r="I30" s="37"/>
      <c r="J30" s="37"/>
      <c r="K30" s="37"/>
      <c r="L30" s="38" t="s">
        <v>115</v>
      </c>
      <c r="M30" s="38" t="s">
        <v>116</v>
      </c>
      <c r="N30" s="38" t="s">
        <v>117</v>
      </c>
      <c r="O30" s="38" t="s">
        <v>118</v>
      </c>
      <c r="P30" s="38" t="s">
        <v>119</v>
      </c>
      <c r="Q30" s="38" t="s">
        <v>56</v>
      </c>
    </row>
    <row r="31" spans="2:17" ht="45" customHeight="1">
      <c r="B31" s="37">
        <v>9</v>
      </c>
      <c r="C31" s="48" t="s">
        <v>44</v>
      </c>
      <c r="D31" s="103">
        <v>5</v>
      </c>
      <c r="E31" s="37"/>
      <c r="F31" s="37"/>
      <c r="G31" s="37" t="s">
        <v>48</v>
      </c>
      <c r="H31" s="37"/>
      <c r="I31" s="37"/>
      <c r="J31" s="37"/>
      <c r="K31" s="37"/>
      <c r="L31" s="49">
        <v>1</v>
      </c>
      <c r="M31" s="49">
        <v>2</v>
      </c>
      <c r="N31" s="49">
        <v>3</v>
      </c>
      <c r="O31" s="49">
        <v>4</v>
      </c>
      <c r="P31" s="49">
        <v>5</v>
      </c>
      <c r="Q31" s="40"/>
    </row>
    <row r="32" spans="2:17" ht="26.25" customHeight="1">
      <c r="B32" s="208"/>
      <c r="C32" s="226"/>
      <c r="D32" s="109">
        <f>D8+D13+D18+D23</f>
        <v>50</v>
      </c>
      <c r="E32" s="49"/>
      <c r="F32" s="49"/>
      <c r="G32" s="208"/>
      <c r="H32" s="209"/>
      <c r="I32" s="209"/>
      <c r="J32" s="209"/>
      <c r="K32" s="209"/>
      <c r="L32" s="209"/>
      <c r="M32" s="209"/>
      <c r="N32" s="209"/>
      <c r="O32" s="209"/>
      <c r="P32" s="188"/>
      <c r="Q32" s="40"/>
    </row>
  </sheetData>
  <sheetProtection/>
  <mergeCells count="19">
    <mergeCell ref="K6:K7"/>
    <mergeCell ref="B19:C19"/>
    <mergeCell ref="B23:C23"/>
    <mergeCell ref="B32:C32"/>
    <mergeCell ref="B8:C8"/>
    <mergeCell ref="B9:C9"/>
    <mergeCell ref="B13:C13"/>
    <mergeCell ref="B14:C14"/>
    <mergeCell ref="B18:C18"/>
    <mergeCell ref="B2:Q2"/>
    <mergeCell ref="B3:Q3"/>
    <mergeCell ref="G6:G7"/>
    <mergeCell ref="G32:P32"/>
    <mergeCell ref="B24:C24"/>
    <mergeCell ref="B6:C7"/>
    <mergeCell ref="D6:D7"/>
    <mergeCell ref="E6:F6"/>
    <mergeCell ref="L6:P6"/>
    <mergeCell ref="H6:J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headerFooter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MuMu PuRu</dc:creator>
  <cp:keywords/>
  <dc:description/>
  <cp:lastModifiedBy>it_clinic</cp:lastModifiedBy>
  <cp:lastPrinted>2011-03-29T03:44:14Z</cp:lastPrinted>
  <dcterms:created xsi:type="dcterms:W3CDTF">2008-08-31T16:16:25Z</dcterms:created>
  <dcterms:modified xsi:type="dcterms:W3CDTF">2011-03-29T03:46:44Z</dcterms:modified>
  <cp:category/>
  <cp:version/>
  <cp:contentType/>
  <cp:contentStatus/>
</cp:coreProperties>
</file>