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0"/>
  </bookViews>
  <sheets>
    <sheet name="คณะ" sheetId="1" r:id="rId1"/>
    <sheet name="ตัวอย่างคณะ ก" sheetId="2" r:id="rId2"/>
  </sheets>
  <definedNames/>
  <calcPr fullCalcOnLoad="1"/>
</workbook>
</file>

<file path=xl/sharedStrings.xml><?xml version="1.0" encoding="utf-8"?>
<sst xmlns="http://schemas.openxmlformats.org/spreadsheetml/2006/main" count="88" uniqueCount="44">
  <si>
    <t>ที่</t>
  </si>
  <si>
    <t>ตัวชี้วัด</t>
  </si>
  <si>
    <t xml:space="preserve">ด้านคุณภาพบัณฑิต </t>
  </si>
  <si>
    <t>คุณภาพบัณฑิตปริญญาตรี โท เอกตามกรอบมาตรฐานคุณวุฒิระดับอุดมศึกษา</t>
  </si>
  <si>
    <t>ผลงานของผู้สำเร็จการศึกษาระดับปริญญาโทที่ได้รับการตีพิมพ์เผยแพร่</t>
  </si>
  <si>
    <t>ผลงานของผู้สำรวจการศึกษาระดับปริญญาเอกที่ได้รับการตีพิมพ์เผยแพร่</t>
  </si>
  <si>
    <t>ด้านงานวิจัยและงานสร้างสรรค์</t>
  </si>
  <si>
    <t>งานวิจัยหรืองานสร้างสรรค์ที่ได้รับการตีพิมพ์เผยแพร่</t>
  </si>
  <si>
    <t>งานวิจัยหรืองานสร้างสรรค์ที่นำไปใช้ประโยชน์</t>
  </si>
  <si>
    <t xml:space="preserve">ผลงานวิชาการที่ได้รับการรับรองคุณภาพ </t>
  </si>
  <si>
    <t>ด้านการบริการวิชาการแก่สังคม</t>
  </si>
  <si>
    <t>ผลการนำความรู้และประสบการณ์จากการให้บริการวิชาการมาใช้ในการพัฒนาการเรียน การสอนหรือ การวิจัย</t>
  </si>
  <si>
    <t>การเรียนรู้และเสริมสร้างความเข้มแข็งของชุมชนหรือองค์กรภายนอก</t>
  </si>
  <si>
    <t>ด้านการทำนุบำรุงศิลปะและวัฒนธรรม</t>
  </si>
  <si>
    <t>การส่งเสริมและสนับสนุนด้านศิลปะและวัฒนธรรม</t>
  </si>
  <si>
    <t>การพัฒนาสุนทรียภาพในมิติทางศิลปะและวัฒนธรรม</t>
  </si>
  <si>
    <t xml:space="preserve">การบริหารและพัฒนาสถาบัน </t>
  </si>
  <si>
    <t>การพัฒนาคณาจารย์</t>
  </si>
  <si>
    <t>ด้านการพัฒนาและประกันคุณภาพภายใน</t>
  </si>
  <si>
    <t>ผลการประเมินคุณภาพด้วยหน่วยงานต้นสังกัด</t>
  </si>
  <si>
    <t>กลุ่มตัวบ่งชี้อัตลักษณ์</t>
  </si>
  <si>
    <t>ผลการพัฒนาตามอัตลักษณ์ของสถาบัน</t>
  </si>
  <si>
    <t xml:space="preserve">16.2 ผลการพัฒนาบัณฑิตตามอัตลักษณ์ </t>
  </si>
  <si>
    <t xml:space="preserve">กลุ่มตัวบ่งชี้มาตรการส่งเสริม </t>
  </si>
  <si>
    <t>ผลการชี้นำ ป้องกัน หรือแก้ปัญหาสังคมในด้านต่างๆ</t>
  </si>
  <si>
    <t xml:space="preserve">บัณฑิตปริญญาตรีที่ได้งานทำหรือประกอบอาชีพอิสระภายใน1 ปี </t>
  </si>
  <si>
    <t>น้ำหนักรวมตัวบ่งชี้พื้นฐาน (ร้อยละ 75)</t>
  </si>
  <si>
    <t>น้ำหนักรวมตัวบ่งชี้มาตรการส่งเสริม (ร้อยละ 10)</t>
  </si>
  <si>
    <t>น้ำหนักรวมตัวบ่งชี้อัตลักษณ์ (ร้อยละ 15)</t>
  </si>
  <si>
    <t>คะแนนเฉลี่ยภาพรวมทุกตัวบ่งชี้ (35.1 ขึ้นไป)</t>
  </si>
  <si>
    <t>รวมน้ำหนัก (100)</t>
  </si>
  <si>
    <t>น้ำหนัก</t>
  </si>
  <si>
    <t>คะแนนรวม</t>
  </si>
  <si>
    <r>
      <t xml:space="preserve">การปฏิบัติตามบทบาทหน้าที่ของสภาสถาบัน </t>
    </r>
    <r>
      <rPr>
        <sz val="15"/>
        <color indexed="10"/>
        <rFont val="TH SarabunPSK"/>
        <family val="2"/>
      </rPr>
      <t>(ไม่ประเมินคณะ)</t>
    </r>
  </si>
  <si>
    <t>การปฏิบัติตามบทบาทหน้าที่ของผู้บริหาร (คณบดี)</t>
  </si>
  <si>
    <t>คะแนนตนเอง (1-5)</t>
  </si>
  <si>
    <t>ตารางคำนวณคะแนนระดับคณะ</t>
  </si>
  <si>
    <t>น้ำหนักรวมผลการดำเนินงานตามพันธกิจ</t>
  </si>
  <si>
    <t>คะแนนเฉลี่ยตัวบ่งชี้ที่ 1-11 ตัวบ่งชี้ตามพันธกิจ (3.51 ขึ้นไป)</t>
  </si>
  <si>
    <r>
      <t xml:space="preserve">18.1 ผลการชี้นำ ป้องกัน หรือแก้ปัญหาสังคมในประเด็นที่ 1ภายในสถาบัน  </t>
    </r>
    <r>
      <rPr>
        <sz val="15"/>
        <color indexed="10"/>
        <rFont val="TH SarabunPSK"/>
        <family val="2"/>
      </rPr>
      <t>(ไม่ประเมินคณะ)</t>
    </r>
  </si>
  <si>
    <r>
      <t xml:space="preserve">18.2 ผลการชี้นำ ป้องกัน หรือแก้ปัญหาสังคมในประเด็นที่ 2ภายนอกสถาบัน  </t>
    </r>
    <r>
      <rPr>
        <sz val="15"/>
        <color indexed="10"/>
        <rFont val="TH SarabunPSK"/>
        <family val="2"/>
      </rPr>
      <t>(ไม่ประเมินคณะ)</t>
    </r>
  </si>
  <si>
    <r>
      <t xml:space="preserve">ผลการพัฒนาตามจุดเน้นและจุดเด่นที่ส่งผลสะท้อนเป็นเอกลักษณ์ของสถาบัน </t>
    </r>
    <r>
      <rPr>
        <sz val="15"/>
        <color indexed="10"/>
        <rFont val="TH SarabunPSK"/>
        <family val="2"/>
      </rPr>
      <t xml:space="preserve"> (ไม่ประเมินคณะ)</t>
    </r>
  </si>
  <si>
    <r>
      <t>16.1 ผลการบริหารสถาบันให้เกิดอัตลักษณ์</t>
    </r>
    <r>
      <rPr>
        <sz val="15"/>
        <color indexed="10"/>
        <rFont val="TH SarabunPSK"/>
        <family val="2"/>
      </rPr>
      <t xml:space="preserve"> (ไม่ประเมินคณะ)</t>
    </r>
  </si>
  <si>
    <t>รับรอง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</si>
</sst>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10"/>
      <name val="TH SarabunPSK"/>
      <family val="2"/>
    </font>
    <font>
      <b/>
      <sz val="15"/>
      <color indexed="9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theme="0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9" fillId="2" borderId="10" xfId="0" applyFont="1" applyFill="1" applyBorder="1" applyAlignment="1">
      <alignment horizontal="center" vertical="top" wrapText="1"/>
    </xf>
    <xf numFmtId="2" fontId="39" fillId="2" borderId="10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/>
    </xf>
    <xf numFmtId="2" fontId="39" fillId="0" borderId="10" xfId="0" applyNumberFormat="1" applyFont="1" applyBorder="1" applyAlignment="1">
      <alignment horizontal="center" vertical="top"/>
    </xf>
    <xf numFmtId="0" fontId="39" fillId="2" borderId="10" xfId="0" applyFont="1" applyFill="1" applyBorder="1" applyAlignment="1">
      <alignment horizontal="center" vertical="top"/>
    </xf>
    <xf numFmtId="2" fontId="39" fillId="2" borderId="10" xfId="0" applyNumberFormat="1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/>
    </xf>
    <xf numFmtId="0" fontId="39" fillId="0" borderId="0" xfId="0" applyFont="1" applyAlignment="1">
      <alignment vertical="top"/>
    </xf>
    <xf numFmtId="2" fontId="39" fillId="0" borderId="0" xfId="0" applyNumberFormat="1" applyFont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34" borderId="10" xfId="0" applyFont="1" applyFill="1" applyBorder="1" applyAlignment="1">
      <alignment horizontal="center" vertical="top"/>
    </xf>
    <xf numFmtId="0" fontId="41" fillId="35" borderId="0" xfId="0" applyFont="1" applyFill="1" applyAlignment="1">
      <alignment horizontal="center"/>
    </xf>
    <xf numFmtId="0" fontId="42" fillId="2" borderId="10" xfId="0" applyFont="1" applyFill="1" applyBorder="1" applyAlignment="1">
      <alignment horizontal="left" vertical="top" wrapText="1"/>
    </xf>
    <xf numFmtId="0" fontId="43" fillId="2" borderId="10" xfId="0" applyFont="1" applyFill="1" applyBorder="1" applyAlignment="1">
      <alignment vertical="top" wrapText="1"/>
    </xf>
    <xf numFmtId="0" fontId="39" fillId="34" borderId="11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.8515625" style="4" customWidth="1"/>
    <col min="2" max="2" width="42.8515625" style="4" customWidth="1"/>
    <col min="3" max="3" width="9.00390625" style="13" customWidth="1"/>
    <col min="4" max="4" width="9.00390625" style="20" customWidth="1"/>
    <col min="5" max="5" width="9.00390625" style="14" customWidth="1"/>
    <col min="6" max="16384" width="9.00390625" style="4" customWidth="1"/>
  </cols>
  <sheetData>
    <row r="1" ht="19.5">
      <c r="B1" s="22" t="s">
        <v>36</v>
      </c>
    </row>
    <row r="2" spans="1:5" ht="39">
      <c r="A2" s="2" t="s">
        <v>0</v>
      </c>
      <c r="B2" s="2" t="s">
        <v>1</v>
      </c>
      <c r="C2" s="2" t="s">
        <v>31</v>
      </c>
      <c r="D2" s="17" t="s">
        <v>35</v>
      </c>
      <c r="E2" s="3" t="s">
        <v>32</v>
      </c>
    </row>
    <row r="3" spans="1:5" ht="23.25" customHeight="1">
      <c r="A3" s="25" t="s">
        <v>2</v>
      </c>
      <c r="B3" s="25"/>
      <c r="C3" s="5"/>
      <c r="D3" s="18"/>
      <c r="E3" s="6"/>
    </row>
    <row r="4" spans="1:5" ht="39">
      <c r="A4" s="2">
        <v>1</v>
      </c>
      <c r="B4" s="7" t="s">
        <v>25</v>
      </c>
      <c r="C4" s="8">
        <v>5.35</v>
      </c>
      <c r="D4" s="15">
        <v>5</v>
      </c>
      <c r="E4" s="9">
        <f>C4*D4</f>
        <v>26.75</v>
      </c>
    </row>
    <row r="5" spans="1:5" ht="39">
      <c r="A5" s="2">
        <v>2</v>
      </c>
      <c r="B5" s="7" t="s">
        <v>3</v>
      </c>
      <c r="C5" s="8">
        <v>5.35</v>
      </c>
      <c r="D5" s="15">
        <v>5</v>
      </c>
      <c r="E5" s="9">
        <f aca="true" t="shared" si="0" ref="E5:E35">C5*D5</f>
        <v>26.75</v>
      </c>
    </row>
    <row r="6" spans="1:5" ht="39">
      <c r="A6" s="2">
        <v>3</v>
      </c>
      <c r="B6" s="7" t="s">
        <v>4</v>
      </c>
      <c r="C6" s="8">
        <v>5.35</v>
      </c>
      <c r="D6" s="15">
        <v>5</v>
      </c>
      <c r="E6" s="9">
        <f t="shared" si="0"/>
        <v>26.75</v>
      </c>
    </row>
    <row r="7" spans="1:5" ht="39">
      <c r="A7" s="2">
        <v>4</v>
      </c>
      <c r="B7" s="7" t="s">
        <v>5</v>
      </c>
      <c r="C7" s="8">
        <v>5.35</v>
      </c>
      <c r="D7" s="15">
        <v>5</v>
      </c>
      <c r="E7" s="9">
        <f t="shared" si="0"/>
        <v>26.75</v>
      </c>
    </row>
    <row r="8" spans="1:5" ht="23.25" customHeight="1">
      <c r="A8" s="25" t="s">
        <v>6</v>
      </c>
      <c r="B8" s="25"/>
      <c r="C8" s="10"/>
      <c r="D8" s="19"/>
      <c r="E8" s="11"/>
    </row>
    <row r="9" spans="1:5" ht="19.5">
      <c r="A9" s="2">
        <v>5</v>
      </c>
      <c r="B9" s="7" t="s">
        <v>7</v>
      </c>
      <c r="C9" s="8">
        <v>5.36</v>
      </c>
      <c r="D9" s="15">
        <v>5</v>
      </c>
      <c r="E9" s="9">
        <f t="shared" si="0"/>
        <v>26.8</v>
      </c>
    </row>
    <row r="10" spans="1:5" ht="19.5">
      <c r="A10" s="2">
        <v>6</v>
      </c>
      <c r="B10" s="7" t="s">
        <v>8</v>
      </c>
      <c r="C10" s="8">
        <v>5.36</v>
      </c>
      <c r="D10" s="15">
        <v>5</v>
      </c>
      <c r="E10" s="9">
        <f t="shared" si="0"/>
        <v>26.8</v>
      </c>
    </row>
    <row r="11" spans="1:5" ht="19.5">
      <c r="A11" s="2">
        <v>7</v>
      </c>
      <c r="B11" s="7" t="s">
        <v>9</v>
      </c>
      <c r="C11" s="8">
        <v>5.36</v>
      </c>
      <c r="D11" s="15">
        <v>5</v>
      </c>
      <c r="E11" s="9">
        <f t="shared" si="0"/>
        <v>26.8</v>
      </c>
    </row>
    <row r="12" spans="1:5" ht="23.25" customHeight="1">
      <c r="A12" s="25" t="s">
        <v>10</v>
      </c>
      <c r="B12" s="25"/>
      <c r="C12" s="10"/>
      <c r="D12" s="19"/>
      <c r="E12" s="11"/>
    </row>
    <row r="13" spans="1:5" ht="39">
      <c r="A13" s="2">
        <v>8</v>
      </c>
      <c r="B13" s="1" t="s">
        <v>11</v>
      </c>
      <c r="C13" s="8">
        <v>5.36</v>
      </c>
      <c r="D13" s="15">
        <v>5</v>
      </c>
      <c r="E13" s="9">
        <f t="shared" si="0"/>
        <v>26.8</v>
      </c>
    </row>
    <row r="14" spans="1:5" ht="39">
      <c r="A14" s="2">
        <v>9</v>
      </c>
      <c r="B14" s="1" t="s">
        <v>12</v>
      </c>
      <c r="C14" s="8">
        <v>5.36</v>
      </c>
      <c r="D14" s="15">
        <v>5</v>
      </c>
      <c r="E14" s="9">
        <f t="shared" si="0"/>
        <v>26.8</v>
      </c>
    </row>
    <row r="15" spans="1:5" ht="21.75" customHeight="1">
      <c r="A15" s="26" t="s">
        <v>13</v>
      </c>
      <c r="B15" s="26"/>
      <c r="C15" s="10"/>
      <c r="D15" s="19"/>
      <c r="E15" s="11"/>
    </row>
    <row r="16" spans="1:5" ht="19.5">
      <c r="A16" s="2">
        <v>10</v>
      </c>
      <c r="B16" s="1" t="s">
        <v>14</v>
      </c>
      <c r="C16" s="8">
        <v>5.36</v>
      </c>
      <c r="D16" s="15">
        <v>5</v>
      </c>
      <c r="E16" s="9">
        <f t="shared" si="0"/>
        <v>26.8</v>
      </c>
    </row>
    <row r="17" spans="1:5" ht="19.5">
      <c r="A17" s="2">
        <v>11</v>
      </c>
      <c r="B17" s="1" t="s">
        <v>15</v>
      </c>
      <c r="C17" s="8">
        <v>5.36</v>
      </c>
      <c r="D17" s="15">
        <v>5</v>
      </c>
      <c r="E17" s="9">
        <f t="shared" si="0"/>
        <v>26.8</v>
      </c>
    </row>
    <row r="18" spans="1:5" ht="19.5">
      <c r="A18" s="27" t="s">
        <v>37</v>
      </c>
      <c r="B18" s="28"/>
      <c r="C18" s="23">
        <f>C4+C5+C6+C7+C9+C10+C11+C13+C14+C16+C17</f>
        <v>58.919999999999995</v>
      </c>
      <c r="D18" s="15"/>
      <c r="E18" s="9"/>
    </row>
    <row r="19" spans="1:5" ht="21.75" customHeight="1">
      <c r="A19" s="26" t="s">
        <v>16</v>
      </c>
      <c r="B19" s="26"/>
      <c r="C19" s="10"/>
      <c r="D19" s="19"/>
      <c r="E19" s="11"/>
    </row>
    <row r="20" spans="1:5" ht="19.5">
      <c r="A20" s="2">
        <v>12</v>
      </c>
      <c r="B20" s="7" t="s">
        <v>33</v>
      </c>
      <c r="C20" s="8">
        <v>0</v>
      </c>
      <c r="D20" s="15"/>
      <c r="E20" s="9">
        <f t="shared" si="0"/>
        <v>0</v>
      </c>
    </row>
    <row r="21" spans="1:5" ht="19.5">
      <c r="A21" s="2">
        <v>13</v>
      </c>
      <c r="B21" s="7" t="s">
        <v>34</v>
      </c>
      <c r="C21" s="8">
        <v>5.36</v>
      </c>
      <c r="D21" s="15">
        <v>5</v>
      </c>
      <c r="E21" s="9">
        <f t="shared" si="0"/>
        <v>26.8</v>
      </c>
    </row>
    <row r="22" spans="1:5" ht="19.5">
      <c r="A22" s="2">
        <v>14</v>
      </c>
      <c r="B22" s="7" t="s">
        <v>17</v>
      </c>
      <c r="C22" s="8">
        <v>5.36</v>
      </c>
      <c r="D22" s="15">
        <v>5</v>
      </c>
      <c r="E22" s="9">
        <f t="shared" si="0"/>
        <v>26.8</v>
      </c>
    </row>
    <row r="23" spans="1:5" ht="23.25" customHeight="1">
      <c r="A23" s="25" t="s">
        <v>18</v>
      </c>
      <c r="B23" s="25"/>
      <c r="C23" s="10"/>
      <c r="D23" s="19"/>
      <c r="E23" s="11"/>
    </row>
    <row r="24" spans="1:5" ht="19.5">
      <c r="A24" s="2">
        <v>15</v>
      </c>
      <c r="B24" s="7" t="s">
        <v>19</v>
      </c>
      <c r="C24" s="8">
        <v>5.36</v>
      </c>
      <c r="D24" s="15">
        <v>5</v>
      </c>
      <c r="E24" s="9">
        <f t="shared" si="0"/>
        <v>26.8</v>
      </c>
    </row>
    <row r="25" spans="1:12" ht="21.75" customHeight="1">
      <c r="A25" s="29" t="s">
        <v>26</v>
      </c>
      <c r="B25" s="30"/>
      <c r="C25" s="12">
        <f>C4+C5+C6+C7+C9+C10+C11+C13+C14+C16+C17+C20+C21+C22+C24</f>
        <v>75</v>
      </c>
      <c r="D25" s="15"/>
      <c r="E25" s="9"/>
      <c r="L25" s="21"/>
    </row>
    <row r="26" spans="1:5" ht="23.25" customHeight="1">
      <c r="A26" s="35" t="s">
        <v>20</v>
      </c>
      <c r="B26" s="35"/>
      <c r="C26" s="8"/>
      <c r="D26" s="15"/>
      <c r="E26" s="9"/>
    </row>
    <row r="27" spans="1:5" ht="19.5">
      <c r="A27" s="2">
        <v>16</v>
      </c>
      <c r="B27" s="7" t="s">
        <v>21</v>
      </c>
      <c r="C27" s="8"/>
      <c r="D27" s="15"/>
      <c r="E27" s="9"/>
    </row>
    <row r="28" spans="1:5" ht="19.5">
      <c r="A28" s="36"/>
      <c r="B28" s="7" t="s">
        <v>42</v>
      </c>
      <c r="C28" s="8">
        <v>0</v>
      </c>
      <c r="D28" s="15"/>
      <c r="E28" s="9">
        <f t="shared" si="0"/>
        <v>0</v>
      </c>
    </row>
    <row r="29" spans="1:5" ht="19.5">
      <c r="A29" s="36"/>
      <c r="B29" s="7" t="s">
        <v>22</v>
      </c>
      <c r="C29" s="8">
        <v>15</v>
      </c>
      <c r="D29" s="15">
        <v>5</v>
      </c>
      <c r="E29" s="9">
        <f t="shared" si="0"/>
        <v>75</v>
      </c>
    </row>
    <row r="30" spans="1:5" ht="39">
      <c r="A30" s="2">
        <v>17</v>
      </c>
      <c r="B30" s="7" t="s">
        <v>41</v>
      </c>
      <c r="C30" s="8">
        <v>0</v>
      </c>
      <c r="D30" s="15"/>
      <c r="E30" s="9">
        <f t="shared" si="0"/>
        <v>0</v>
      </c>
    </row>
    <row r="31" spans="1:5" ht="21.75" customHeight="1">
      <c r="A31" s="29" t="s">
        <v>28</v>
      </c>
      <c r="B31" s="30"/>
      <c r="C31" s="12">
        <f>SUM(C28:C30)</f>
        <v>15</v>
      </c>
      <c r="D31" s="15"/>
      <c r="E31" s="9"/>
    </row>
    <row r="32" spans="1:5" ht="23.25" customHeight="1">
      <c r="A32" s="35" t="s">
        <v>23</v>
      </c>
      <c r="B32" s="35"/>
      <c r="C32" s="8"/>
      <c r="D32" s="15"/>
      <c r="E32" s="9"/>
    </row>
    <row r="33" spans="1:5" ht="19.5">
      <c r="A33" s="36">
        <v>18</v>
      </c>
      <c r="B33" s="7" t="s">
        <v>24</v>
      </c>
      <c r="C33" s="8"/>
      <c r="D33" s="15"/>
      <c r="E33" s="9"/>
    </row>
    <row r="34" spans="1:5" ht="49.5" customHeight="1">
      <c r="A34" s="36"/>
      <c r="B34" s="7" t="s">
        <v>39</v>
      </c>
      <c r="C34" s="8">
        <v>0</v>
      </c>
      <c r="D34" s="15"/>
      <c r="E34" s="9">
        <f t="shared" si="0"/>
        <v>0</v>
      </c>
    </row>
    <row r="35" spans="1:5" ht="47.25" customHeight="1">
      <c r="A35" s="36"/>
      <c r="B35" s="7" t="s">
        <v>40</v>
      </c>
      <c r="C35" s="8">
        <v>0</v>
      </c>
      <c r="D35" s="15"/>
      <c r="E35" s="9">
        <f t="shared" si="0"/>
        <v>0</v>
      </c>
    </row>
    <row r="36" spans="1:5" ht="26.25" customHeight="1">
      <c r="A36" s="2"/>
      <c r="B36" s="7" t="s">
        <v>27</v>
      </c>
      <c r="C36" s="12">
        <f>SUM(C34:C35)</f>
        <v>0</v>
      </c>
      <c r="D36" s="15"/>
      <c r="E36" s="9">
        <v>0</v>
      </c>
    </row>
    <row r="37" spans="1:5" ht="26.25" customHeight="1">
      <c r="A37" s="29" t="s">
        <v>30</v>
      </c>
      <c r="B37" s="30"/>
      <c r="C37" s="8">
        <f>C25+C31+C36</f>
        <v>90</v>
      </c>
      <c r="D37" s="15"/>
      <c r="E37" s="9"/>
    </row>
    <row r="38" spans="1:5" ht="24" customHeight="1">
      <c r="A38" s="31" t="s">
        <v>38</v>
      </c>
      <c r="B38" s="32"/>
      <c r="C38" s="33"/>
      <c r="D38" s="34"/>
      <c r="E38" s="3">
        <f>(E4+E5+E6+E7+E9+E10+E11+E13+E14+E16+E17)/C18</f>
        <v>5.000000000000002</v>
      </c>
    </row>
    <row r="39" spans="1:5" ht="23.25" customHeight="1">
      <c r="A39" s="31" t="s">
        <v>29</v>
      </c>
      <c r="B39" s="32"/>
      <c r="C39" s="33"/>
      <c r="D39" s="34"/>
      <c r="E39" s="3">
        <f>(E4+E5+E6+E7+E9+E10+E11+E13+E14+E16+E17+E21+E22+E24+E29)/C37</f>
        <v>5.000000000000001</v>
      </c>
    </row>
  </sheetData>
  <sheetProtection/>
  <mergeCells count="16">
    <mergeCell ref="A37:B37"/>
    <mergeCell ref="A38:D38"/>
    <mergeCell ref="A39:D39"/>
    <mergeCell ref="A25:B25"/>
    <mergeCell ref="A26:B26"/>
    <mergeCell ref="A28:A29"/>
    <mergeCell ref="A31:B31"/>
    <mergeCell ref="A32:B32"/>
    <mergeCell ref="A33:A35"/>
    <mergeCell ref="A23:B23"/>
    <mergeCell ref="A3:B3"/>
    <mergeCell ref="A8:B8"/>
    <mergeCell ref="A12:B12"/>
    <mergeCell ref="A15:B15"/>
    <mergeCell ref="A19:B19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4" customWidth="1"/>
    <col min="2" max="2" width="42.8515625" style="4" customWidth="1"/>
    <col min="3" max="3" width="9.00390625" style="13" customWidth="1"/>
    <col min="4" max="4" width="9.00390625" style="20" customWidth="1"/>
    <col min="5" max="5" width="9.00390625" style="14" customWidth="1"/>
    <col min="6" max="16384" width="9.00390625" style="4" customWidth="1"/>
  </cols>
  <sheetData>
    <row r="1" ht="19.5">
      <c r="B1" s="22" t="s">
        <v>36</v>
      </c>
    </row>
    <row r="2" spans="1:5" ht="39">
      <c r="A2" s="16" t="s">
        <v>0</v>
      </c>
      <c r="B2" s="16" t="s">
        <v>1</v>
      </c>
      <c r="C2" s="16" t="s">
        <v>31</v>
      </c>
      <c r="D2" s="17" t="s">
        <v>35</v>
      </c>
      <c r="E2" s="3" t="s">
        <v>32</v>
      </c>
    </row>
    <row r="3" spans="1:5" ht="23.25" customHeight="1">
      <c r="A3" s="25" t="s">
        <v>2</v>
      </c>
      <c r="B3" s="25"/>
      <c r="C3" s="5"/>
      <c r="D3" s="18"/>
      <c r="E3" s="6"/>
    </row>
    <row r="4" spans="1:5" ht="39">
      <c r="A4" s="16">
        <v>1</v>
      </c>
      <c r="B4" s="7" t="s">
        <v>25</v>
      </c>
      <c r="C4" s="8">
        <v>5.35</v>
      </c>
      <c r="D4" s="15">
        <v>4.01</v>
      </c>
      <c r="E4" s="9">
        <f>C4*D4</f>
        <v>21.4535</v>
      </c>
    </row>
    <row r="5" spans="1:5" ht="39">
      <c r="A5" s="16">
        <v>2</v>
      </c>
      <c r="B5" s="7" t="s">
        <v>3</v>
      </c>
      <c r="C5" s="8">
        <v>5.35</v>
      </c>
      <c r="D5" s="15">
        <v>4.02</v>
      </c>
      <c r="E5" s="9">
        <f aca="true" t="shared" si="0" ref="E5:E35">C5*D5</f>
        <v>21.506999999999998</v>
      </c>
    </row>
    <row r="6" spans="1:5" ht="39">
      <c r="A6" s="16">
        <v>3</v>
      </c>
      <c r="B6" s="7" t="s">
        <v>4</v>
      </c>
      <c r="C6" s="8">
        <v>5.35</v>
      </c>
      <c r="D6" s="15">
        <v>2.5</v>
      </c>
      <c r="E6" s="9">
        <f t="shared" si="0"/>
        <v>13.375</v>
      </c>
    </row>
    <row r="7" spans="1:5" ht="39">
      <c r="A7" s="16">
        <v>4</v>
      </c>
      <c r="B7" s="7" t="s">
        <v>5</v>
      </c>
      <c r="C7" s="8">
        <v>5.35</v>
      </c>
      <c r="D7" s="15">
        <v>4.11</v>
      </c>
      <c r="E7" s="9">
        <f t="shared" si="0"/>
        <v>21.988500000000002</v>
      </c>
    </row>
    <row r="8" spans="1:5" ht="23.25" customHeight="1">
      <c r="A8" s="25" t="s">
        <v>6</v>
      </c>
      <c r="B8" s="25"/>
      <c r="C8" s="10"/>
      <c r="D8" s="19"/>
      <c r="E8" s="11"/>
    </row>
    <row r="9" spans="1:5" ht="19.5">
      <c r="A9" s="16">
        <v>5</v>
      </c>
      <c r="B9" s="7" t="s">
        <v>7</v>
      </c>
      <c r="C9" s="8">
        <v>5.36</v>
      </c>
      <c r="D9" s="15">
        <v>2</v>
      </c>
      <c r="E9" s="9">
        <f t="shared" si="0"/>
        <v>10.72</v>
      </c>
    </row>
    <row r="10" spans="1:5" ht="19.5">
      <c r="A10" s="16">
        <v>6</v>
      </c>
      <c r="B10" s="7" t="s">
        <v>8</v>
      </c>
      <c r="C10" s="8">
        <v>5.36</v>
      </c>
      <c r="D10" s="15">
        <v>2</v>
      </c>
      <c r="E10" s="9">
        <f t="shared" si="0"/>
        <v>10.72</v>
      </c>
    </row>
    <row r="11" spans="1:5" ht="19.5">
      <c r="A11" s="16">
        <v>7</v>
      </c>
      <c r="B11" s="7" t="s">
        <v>9</v>
      </c>
      <c r="C11" s="8">
        <v>5.36</v>
      </c>
      <c r="D11" s="15">
        <v>2</v>
      </c>
      <c r="E11" s="9">
        <f t="shared" si="0"/>
        <v>10.72</v>
      </c>
    </row>
    <row r="12" spans="1:5" ht="23.25" customHeight="1">
      <c r="A12" s="25" t="s">
        <v>10</v>
      </c>
      <c r="B12" s="25"/>
      <c r="C12" s="10"/>
      <c r="D12" s="19"/>
      <c r="E12" s="11"/>
    </row>
    <row r="13" spans="1:5" ht="39">
      <c r="A13" s="16">
        <v>8</v>
      </c>
      <c r="B13" s="1" t="s">
        <v>11</v>
      </c>
      <c r="C13" s="8">
        <v>5.36</v>
      </c>
      <c r="D13" s="15">
        <v>5</v>
      </c>
      <c r="E13" s="9">
        <f t="shared" si="0"/>
        <v>26.8</v>
      </c>
    </row>
    <row r="14" spans="1:5" ht="39">
      <c r="A14" s="16">
        <v>9</v>
      </c>
      <c r="B14" s="1" t="s">
        <v>12</v>
      </c>
      <c r="C14" s="8">
        <v>5.36</v>
      </c>
      <c r="D14" s="15">
        <v>5</v>
      </c>
      <c r="E14" s="9">
        <f t="shared" si="0"/>
        <v>26.8</v>
      </c>
    </row>
    <row r="15" spans="1:5" ht="21.75" customHeight="1">
      <c r="A15" s="26" t="s">
        <v>13</v>
      </c>
      <c r="B15" s="26"/>
      <c r="C15" s="10"/>
      <c r="D15" s="19"/>
      <c r="E15" s="11"/>
    </row>
    <row r="16" spans="1:5" ht="19.5">
      <c r="A16" s="16">
        <v>10</v>
      </c>
      <c r="B16" s="1" t="s">
        <v>14</v>
      </c>
      <c r="C16" s="8">
        <v>5.36</v>
      </c>
      <c r="D16" s="15">
        <v>4</v>
      </c>
      <c r="E16" s="9">
        <f t="shared" si="0"/>
        <v>21.44</v>
      </c>
    </row>
    <row r="17" spans="1:5" ht="19.5">
      <c r="A17" s="16">
        <v>11</v>
      </c>
      <c r="B17" s="1" t="s">
        <v>15</v>
      </c>
      <c r="C17" s="8">
        <v>5.36</v>
      </c>
      <c r="D17" s="15">
        <v>4</v>
      </c>
      <c r="E17" s="9">
        <f t="shared" si="0"/>
        <v>21.44</v>
      </c>
    </row>
    <row r="18" spans="1:5" ht="19.5">
      <c r="A18" s="27" t="s">
        <v>37</v>
      </c>
      <c r="B18" s="28"/>
      <c r="C18" s="23">
        <f>C4+C5+C6+C7+C9+C10+C11+C13+C14+C16+C17</f>
        <v>58.919999999999995</v>
      </c>
      <c r="D18" s="15"/>
      <c r="E18" s="9"/>
    </row>
    <row r="19" spans="1:5" ht="21.75" customHeight="1">
      <c r="A19" s="26" t="s">
        <v>16</v>
      </c>
      <c r="B19" s="26"/>
      <c r="C19" s="10"/>
      <c r="D19" s="19"/>
      <c r="E19" s="11"/>
    </row>
    <row r="20" spans="1:5" ht="19.5">
      <c r="A20" s="16">
        <v>12</v>
      </c>
      <c r="B20" s="7" t="s">
        <v>33</v>
      </c>
      <c r="C20" s="8">
        <v>0</v>
      </c>
      <c r="D20" s="15"/>
      <c r="E20" s="9">
        <f t="shared" si="0"/>
        <v>0</v>
      </c>
    </row>
    <row r="21" spans="1:5" ht="19.5">
      <c r="A21" s="16">
        <v>13</v>
      </c>
      <c r="B21" s="7" t="s">
        <v>34</v>
      </c>
      <c r="C21" s="8">
        <v>5.36</v>
      </c>
      <c r="D21" s="15">
        <v>3.5</v>
      </c>
      <c r="E21" s="9">
        <f t="shared" si="0"/>
        <v>18.76</v>
      </c>
    </row>
    <row r="22" spans="1:5" ht="19.5">
      <c r="A22" s="16">
        <v>14</v>
      </c>
      <c r="B22" s="7" t="s">
        <v>17</v>
      </c>
      <c r="C22" s="8">
        <v>5.36</v>
      </c>
      <c r="D22" s="15">
        <v>3.5</v>
      </c>
      <c r="E22" s="9">
        <f t="shared" si="0"/>
        <v>18.76</v>
      </c>
    </row>
    <row r="23" spans="1:5" ht="23.25" customHeight="1">
      <c r="A23" s="25" t="s">
        <v>18</v>
      </c>
      <c r="B23" s="25"/>
      <c r="C23" s="10"/>
      <c r="D23" s="19"/>
      <c r="E23" s="11"/>
    </row>
    <row r="24" spans="1:5" ht="19.5">
      <c r="A24" s="16">
        <v>15</v>
      </c>
      <c r="B24" s="7" t="s">
        <v>19</v>
      </c>
      <c r="C24" s="8">
        <v>5.36</v>
      </c>
      <c r="D24" s="15">
        <v>4.25</v>
      </c>
      <c r="E24" s="9">
        <f t="shared" si="0"/>
        <v>22.78</v>
      </c>
    </row>
    <row r="25" spans="1:12" ht="21.75" customHeight="1">
      <c r="A25" s="29" t="s">
        <v>26</v>
      </c>
      <c r="B25" s="30"/>
      <c r="C25" s="12">
        <f>C4+C5+C6+C7+C9+C10+C11+C13+C14+C16+C17+C20+C21+C22+C24</f>
        <v>75</v>
      </c>
      <c r="D25" s="15"/>
      <c r="E25" s="9"/>
      <c r="L25" s="21"/>
    </row>
    <row r="26" spans="1:5" ht="23.25" customHeight="1">
      <c r="A26" s="35" t="s">
        <v>20</v>
      </c>
      <c r="B26" s="35"/>
      <c r="C26" s="8"/>
      <c r="D26" s="15"/>
      <c r="E26" s="9"/>
    </row>
    <row r="27" spans="1:5" ht="19.5">
      <c r="A27" s="16">
        <v>16</v>
      </c>
      <c r="B27" s="7" t="s">
        <v>21</v>
      </c>
      <c r="C27" s="8"/>
      <c r="D27" s="15"/>
      <c r="E27" s="9"/>
    </row>
    <row r="28" spans="1:5" ht="19.5">
      <c r="A28" s="36"/>
      <c r="B28" s="7" t="s">
        <v>42</v>
      </c>
      <c r="C28" s="8">
        <v>0</v>
      </c>
      <c r="D28" s="15"/>
      <c r="E28" s="9">
        <f t="shared" si="0"/>
        <v>0</v>
      </c>
    </row>
    <row r="29" spans="1:5" ht="19.5">
      <c r="A29" s="36"/>
      <c r="B29" s="7" t="s">
        <v>22</v>
      </c>
      <c r="C29" s="8">
        <v>15</v>
      </c>
      <c r="D29" s="15">
        <v>4.01</v>
      </c>
      <c r="E29" s="9">
        <f t="shared" si="0"/>
        <v>60.15</v>
      </c>
    </row>
    <row r="30" spans="1:5" ht="39">
      <c r="A30" s="16">
        <v>17</v>
      </c>
      <c r="B30" s="7" t="s">
        <v>41</v>
      </c>
      <c r="C30" s="8">
        <v>0</v>
      </c>
      <c r="D30" s="15"/>
      <c r="E30" s="9">
        <f t="shared" si="0"/>
        <v>0</v>
      </c>
    </row>
    <row r="31" spans="1:5" ht="21.75" customHeight="1">
      <c r="A31" s="29" t="s">
        <v>28</v>
      </c>
      <c r="B31" s="30"/>
      <c r="C31" s="12">
        <f>SUM(C28:C30)</f>
        <v>15</v>
      </c>
      <c r="D31" s="15"/>
      <c r="E31" s="9"/>
    </row>
    <row r="32" spans="1:5" ht="23.25" customHeight="1">
      <c r="A32" s="35" t="s">
        <v>23</v>
      </c>
      <c r="B32" s="35"/>
      <c r="C32" s="8"/>
      <c r="D32" s="15"/>
      <c r="E32" s="9"/>
    </row>
    <row r="33" spans="1:5" ht="49.5" customHeight="1">
      <c r="A33" s="36">
        <v>18</v>
      </c>
      <c r="B33" s="7" t="s">
        <v>24</v>
      </c>
      <c r="C33" s="8"/>
      <c r="D33" s="15"/>
      <c r="E33" s="9"/>
    </row>
    <row r="34" spans="1:5" ht="47.25" customHeight="1">
      <c r="A34" s="36"/>
      <c r="B34" s="7" t="s">
        <v>39</v>
      </c>
      <c r="C34" s="8">
        <v>0</v>
      </c>
      <c r="D34" s="15"/>
      <c r="E34" s="9">
        <f t="shared" si="0"/>
        <v>0</v>
      </c>
    </row>
    <row r="35" spans="1:5" ht="26.25" customHeight="1">
      <c r="A35" s="36"/>
      <c r="B35" s="7" t="s">
        <v>40</v>
      </c>
      <c r="C35" s="8">
        <v>0</v>
      </c>
      <c r="D35" s="15"/>
      <c r="E35" s="9">
        <f t="shared" si="0"/>
        <v>0</v>
      </c>
    </row>
    <row r="36" spans="1:5" ht="26.25" customHeight="1">
      <c r="A36" s="16"/>
      <c r="B36" s="7" t="s">
        <v>27</v>
      </c>
      <c r="C36" s="12">
        <f>SUM(C34:C35)</f>
        <v>0</v>
      </c>
      <c r="D36" s="15"/>
      <c r="E36" s="9">
        <v>0</v>
      </c>
    </row>
    <row r="37" spans="1:5" ht="24" customHeight="1">
      <c r="A37" s="29" t="s">
        <v>30</v>
      </c>
      <c r="B37" s="30"/>
      <c r="C37" s="8">
        <f>C25+C31+C36</f>
        <v>90</v>
      </c>
      <c r="D37" s="15"/>
      <c r="E37" s="9"/>
    </row>
    <row r="38" spans="1:6" ht="23.25" customHeight="1">
      <c r="A38" s="31" t="s">
        <v>38</v>
      </c>
      <c r="B38" s="32"/>
      <c r="C38" s="33"/>
      <c r="D38" s="34"/>
      <c r="E38" s="3">
        <f>(E4+E5+E6+E7+E9+E10+E11+E13+E14+E16+E17)/C18</f>
        <v>3.512627291242363</v>
      </c>
      <c r="F38" s="24" t="s">
        <v>43</v>
      </c>
    </row>
    <row r="39" spans="1:6" ht="19.5">
      <c r="A39" s="31" t="s">
        <v>29</v>
      </c>
      <c r="B39" s="32"/>
      <c r="C39" s="33"/>
      <c r="D39" s="34"/>
      <c r="E39" s="3">
        <f>(E4+E5+E6+E7+E9+E10+E11+E13+E14+E16+E17+E21+E22+E24+E29)/C37</f>
        <v>3.6379333333333332</v>
      </c>
      <c r="F39" s="24" t="s">
        <v>43</v>
      </c>
    </row>
  </sheetData>
  <sheetProtection/>
  <mergeCells count="16">
    <mergeCell ref="A3:B3"/>
    <mergeCell ref="A8:B8"/>
    <mergeCell ref="A12:B12"/>
    <mergeCell ref="A15:B15"/>
    <mergeCell ref="A18:B18"/>
    <mergeCell ref="A39:D39"/>
    <mergeCell ref="A19:B19"/>
    <mergeCell ref="A23:B23"/>
    <mergeCell ref="A26:B26"/>
    <mergeCell ref="A28:A29"/>
    <mergeCell ref="A38:D38"/>
    <mergeCell ref="A25:B25"/>
    <mergeCell ref="A31:B31"/>
    <mergeCell ref="A32:B32"/>
    <mergeCell ref="A33:A35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it_clinic</dc:creator>
  <cp:keywords/>
  <dc:description/>
  <cp:lastModifiedBy>Mumu Puru</cp:lastModifiedBy>
  <dcterms:created xsi:type="dcterms:W3CDTF">2011-08-02T12:43:42Z</dcterms:created>
  <dcterms:modified xsi:type="dcterms:W3CDTF">2011-08-08T02:44:47Z</dcterms:modified>
  <cp:category/>
  <cp:version/>
  <cp:contentType/>
  <cp:contentStatus/>
</cp:coreProperties>
</file>